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bookViews>
  <sheets>
    <sheet name="Data" sheetId="2" r:id="rId1"/>
    <sheet name="_STDS_DG3A1138BB" sheetId="5" state="hidden" r:id="rId2"/>
    <sheet name="One Var Summary" sheetId="6" r:id="rId3"/>
  </sheets>
  <definedNames>
    <definedName name="PalisadeReportWorksheetCreatedBy" localSheetId="2" hidden="1">"StatTools"</definedName>
    <definedName name="ST_Professor">Data!$A$2:$A$136</definedName>
    <definedName name="ST_Salary">Data!$B$2:$B$136</definedName>
    <definedName name="ST_Salary1000">Data!$C$2:$C$136</definedName>
    <definedName name="ST_Salary105">Data!$D$2:$D$136</definedName>
    <definedName name="StatToolsHeader" localSheetId="2">'One Var Summary'!$1:$5</definedName>
    <definedName name="STWBD_StatToolsOneVarSummary_Count" hidden="1">"FALSE"</definedName>
    <definedName name="STWBD_StatToolsOneVarSummary_DefaultDataFormat" hidden="1">" 0"</definedName>
    <definedName name="STWBD_StatToolsOneVarSummary_FirstQuartile" hidden="1">"FALSE"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"FALSE"</definedName>
    <definedName name="STWBD_StatToolsOneVarSummary_VariableList" hidden="1">3</definedName>
    <definedName name="STWBD_StatToolsOneVarSummary_VariableList_1" hidden="1">"U_x0001_VG24CDCD592ECB8C37_x0001_"</definedName>
    <definedName name="STWBD_StatToolsOneVarSummary_VariableList_2" hidden="1">"U_x0001_VG3AD8049FC1D63C1_x0001_"</definedName>
    <definedName name="STWBD_StatToolsOneVarSummary_VariableList_3" hidden="1">"U_x0001_VG1069952A140846DE_x0001_"</definedName>
    <definedName name="STWBD_StatToolsOneVarSummary_Variance" hidden="1">"FALSE"</definedName>
    <definedName name="STWBD_StatToolsOneVarSummary_VarSelectorDefaultDataSet" hidden="1">"DG3A1138BB"</definedName>
  </definedNames>
  <calcPr calcId="152511"/>
</workbook>
</file>

<file path=xl/calcChain.xml><?xml version="1.0" encoding="utf-8"?>
<calcChain xmlns="http://schemas.openxmlformats.org/spreadsheetml/2006/main">
  <c r="B9" i="5" l="1"/>
  <c r="B16" i="5"/>
  <c r="B13" i="5"/>
  <c r="B7" i="5"/>
  <c r="B3" i="5"/>
  <c r="C3" i="2"/>
  <c r="D3" i="2"/>
  <c r="C4" i="2"/>
  <c r="D4" i="2"/>
  <c r="C5" i="2"/>
  <c r="D5" i="2"/>
  <c r="C6" i="2"/>
  <c r="D6" i="2"/>
  <c r="C7" i="2"/>
  <c r="D7" i="2"/>
  <c r="C8" i="2"/>
  <c r="D8" i="2"/>
  <c r="C9" i="2"/>
  <c r="D9" i="2"/>
  <c r="C10" i="2"/>
  <c r="D10" i="2"/>
  <c r="C11" i="2"/>
  <c r="D11" i="2"/>
  <c r="C12" i="2"/>
  <c r="D12" i="2"/>
  <c r="C13" i="2"/>
  <c r="D13" i="2"/>
  <c r="C14" i="2"/>
  <c r="D14" i="2"/>
  <c r="C15" i="2"/>
  <c r="D15" i="2"/>
  <c r="C16" i="2"/>
  <c r="D16" i="2"/>
  <c r="C17" i="2"/>
  <c r="D17" i="2"/>
  <c r="C18" i="2"/>
  <c r="D18" i="2"/>
  <c r="C19" i="2"/>
  <c r="B19" i="5" s="1"/>
  <c r="D19" i="2"/>
  <c r="C20" i="2"/>
  <c r="D20" i="2"/>
  <c r="C21" i="2"/>
  <c r="D21" i="2"/>
  <c r="C22" i="2"/>
  <c r="D22" i="2"/>
  <c r="B22" i="5" s="1"/>
  <c r="C23" i="2"/>
  <c r="D23" i="2"/>
  <c r="C24" i="2"/>
  <c r="D24" i="2"/>
  <c r="C25" i="2"/>
  <c r="D25" i="2"/>
  <c r="C26" i="2"/>
  <c r="D26" i="2"/>
  <c r="C27" i="2"/>
  <c r="D27" i="2"/>
  <c r="C28" i="2"/>
  <c r="D28" i="2"/>
  <c r="C29" i="2"/>
  <c r="D29" i="2"/>
  <c r="C30" i="2"/>
  <c r="D30" i="2"/>
  <c r="C31" i="2"/>
  <c r="D31" i="2"/>
  <c r="C32" i="2"/>
  <c r="D32" i="2"/>
  <c r="C33" i="2"/>
  <c r="D33" i="2"/>
  <c r="C34" i="2"/>
  <c r="D34" i="2"/>
  <c r="C35" i="2"/>
  <c r="D35" i="2"/>
  <c r="C36" i="2"/>
  <c r="D36" i="2"/>
  <c r="C37" i="2"/>
  <c r="D37" i="2"/>
  <c r="C38" i="2"/>
  <c r="D38" i="2"/>
  <c r="C39" i="2"/>
  <c r="D39" i="2"/>
  <c r="C40" i="2"/>
  <c r="D40" i="2"/>
  <c r="C41" i="2"/>
  <c r="D41" i="2"/>
  <c r="C42" i="2"/>
  <c r="D42" i="2"/>
  <c r="C43" i="2"/>
  <c r="D43" i="2"/>
  <c r="C44" i="2"/>
  <c r="D44" i="2"/>
  <c r="C45" i="2"/>
  <c r="D45" i="2"/>
  <c r="C46" i="2"/>
  <c r="D46" i="2"/>
  <c r="C47" i="2"/>
  <c r="D47" i="2"/>
  <c r="C48" i="2"/>
  <c r="D48" i="2"/>
  <c r="C49" i="2"/>
  <c r="D49" i="2"/>
  <c r="C50" i="2"/>
  <c r="D50" i="2"/>
  <c r="C51" i="2"/>
  <c r="D51" i="2"/>
  <c r="C52" i="2"/>
  <c r="D52" i="2"/>
  <c r="C53" i="2"/>
  <c r="D53" i="2"/>
  <c r="C54" i="2"/>
  <c r="D54" i="2"/>
  <c r="C55" i="2"/>
  <c r="D55" i="2"/>
  <c r="C56" i="2"/>
  <c r="D56" i="2"/>
  <c r="C57" i="2"/>
  <c r="D57" i="2"/>
  <c r="C58" i="2"/>
  <c r="D58" i="2"/>
  <c r="C59" i="2"/>
  <c r="D59" i="2"/>
  <c r="C60" i="2"/>
  <c r="D60" i="2"/>
  <c r="C61" i="2"/>
  <c r="D61" i="2"/>
  <c r="C62" i="2"/>
  <c r="D62" i="2"/>
  <c r="C63" i="2"/>
  <c r="D63" i="2"/>
  <c r="C64" i="2"/>
  <c r="D64" i="2"/>
  <c r="C65" i="2"/>
  <c r="D65" i="2"/>
  <c r="C66" i="2"/>
  <c r="D66" i="2"/>
  <c r="C67" i="2"/>
  <c r="D67" i="2"/>
  <c r="C68" i="2"/>
  <c r="D68" i="2"/>
  <c r="C69" i="2"/>
  <c r="D69" i="2"/>
  <c r="C70" i="2"/>
  <c r="D70" i="2"/>
  <c r="C71" i="2"/>
  <c r="D71" i="2"/>
  <c r="C72" i="2"/>
  <c r="D72" i="2"/>
  <c r="C73" i="2"/>
  <c r="D73" i="2"/>
  <c r="C74" i="2"/>
  <c r="D74" i="2"/>
  <c r="C75" i="2"/>
  <c r="D75" i="2"/>
  <c r="C76" i="2"/>
  <c r="D76" i="2"/>
  <c r="C77" i="2"/>
  <c r="D77" i="2"/>
  <c r="C78" i="2"/>
  <c r="D78" i="2"/>
  <c r="C79" i="2"/>
  <c r="D79" i="2"/>
  <c r="C80" i="2"/>
  <c r="D80" i="2"/>
  <c r="C81" i="2"/>
  <c r="D81" i="2"/>
  <c r="C82" i="2"/>
  <c r="D82" i="2"/>
  <c r="C83" i="2"/>
  <c r="D83" i="2"/>
  <c r="C84" i="2"/>
  <c r="D84" i="2"/>
  <c r="C85" i="2"/>
  <c r="D85" i="2"/>
  <c r="C86" i="2"/>
  <c r="D86" i="2"/>
  <c r="C87" i="2"/>
  <c r="D87" i="2"/>
  <c r="C88" i="2"/>
  <c r="D88" i="2"/>
  <c r="C89" i="2"/>
  <c r="D89" i="2"/>
  <c r="C90" i="2"/>
  <c r="D90" i="2"/>
  <c r="C91" i="2"/>
  <c r="D91" i="2"/>
  <c r="C92" i="2"/>
  <c r="D92" i="2"/>
  <c r="C93" i="2"/>
  <c r="D93" i="2"/>
  <c r="C94" i="2"/>
  <c r="D94" i="2"/>
  <c r="C95" i="2"/>
  <c r="D95" i="2"/>
  <c r="C96" i="2"/>
  <c r="D96" i="2"/>
  <c r="C97" i="2"/>
  <c r="D97" i="2"/>
  <c r="C98" i="2"/>
  <c r="D98" i="2"/>
  <c r="C99" i="2"/>
  <c r="D99" i="2"/>
  <c r="C100" i="2"/>
  <c r="D100" i="2"/>
  <c r="C101" i="2"/>
  <c r="D101" i="2"/>
  <c r="C102" i="2"/>
  <c r="D102" i="2"/>
  <c r="C103" i="2"/>
  <c r="D103" i="2"/>
  <c r="C104" i="2"/>
  <c r="D104" i="2"/>
  <c r="C105" i="2"/>
  <c r="D105" i="2"/>
  <c r="C106" i="2"/>
  <c r="D106" i="2"/>
  <c r="C107" i="2"/>
  <c r="D107" i="2"/>
  <c r="C108" i="2"/>
  <c r="D108" i="2"/>
  <c r="C109" i="2"/>
  <c r="D109" i="2"/>
  <c r="C110" i="2"/>
  <c r="D110" i="2"/>
  <c r="C111" i="2"/>
  <c r="D111" i="2"/>
  <c r="C112" i="2"/>
  <c r="D112" i="2"/>
  <c r="C113" i="2"/>
  <c r="D113" i="2"/>
  <c r="C114" i="2"/>
  <c r="D114" i="2"/>
  <c r="C115" i="2"/>
  <c r="D115" i="2"/>
  <c r="C116" i="2"/>
  <c r="D116" i="2"/>
  <c r="C117" i="2"/>
  <c r="D117" i="2"/>
  <c r="C118" i="2"/>
  <c r="D118" i="2"/>
  <c r="C119" i="2"/>
  <c r="D119" i="2"/>
  <c r="C120" i="2"/>
  <c r="D120" i="2"/>
  <c r="C121" i="2"/>
  <c r="D121" i="2"/>
  <c r="C122" i="2"/>
  <c r="D122" i="2"/>
  <c r="C123" i="2"/>
  <c r="D123" i="2"/>
  <c r="C124" i="2"/>
  <c r="D124" i="2"/>
  <c r="C125" i="2"/>
  <c r="D125" i="2"/>
  <c r="C126" i="2"/>
  <c r="D126" i="2"/>
  <c r="C127" i="2"/>
  <c r="D127" i="2"/>
  <c r="C128" i="2"/>
  <c r="D128" i="2"/>
  <c r="C129" i="2"/>
  <c r="D129" i="2"/>
  <c r="C130" i="2"/>
  <c r="D130" i="2"/>
  <c r="C131" i="2"/>
  <c r="D131" i="2"/>
  <c r="C132" i="2"/>
  <c r="D132" i="2"/>
  <c r="C133" i="2"/>
  <c r="D133" i="2"/>
  <c r="C134" i="2"/>
  <c r="D134" i="2"/>
  <c r="C135" i="2"/>
  <c r="D135" i="2"/>
  <c r="C136" i="2"/>
  <c r="D136" i="2"/>
  <c r="D2" i="2"/>
  <c r="C2" i="2"/>
  <c r="C11" i="6"/>
  <c r="D9" i="6"/>
  <c r="C10" i="6"/>
  <c r="D10" i="6"/>
  <c r="C9" i="6"/>
  <c r="B11" i="6"/>
  <c r="D11" i="6"/>
  <c r="B9" i="6"/>
  <c r="B10" i="6"/>
</calcChain>
</file>

<file path=xl/sharedStrings.xml><?xml version="1.0" encoding="utf-8"?>
<sst xmlns="http://schemas.openxmlformats.org/spreadsheetml/2006/main" count="70" uniqueCount="63">
  <si>
    <t>Salary</t>
  </si>
  <si>
    <t>Professor</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</si>
  <si>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</si>
  <si>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</si>
  <si>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</si>
  <si>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</si>
  <si>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</si>
  <si>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</si>
  <si>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</si>
  <si>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</si>
  <si>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</si>
  <si>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</si>
  <si>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</si>
  <si>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</si>
  <si>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DG3A1138BB</t>
  </si>
  <si>
    <t>Format Range</t>
  </si>
  <si>
    <t>Variable Layout</t>
  </si>
  <si>
    <t>Columns</t>
  </si>
  <si>
    <t>Variable Names In Cells</t>
  </si>
  <si>
    <t>Variable Names In 2nd Cells</t>
  </si>
  <si>
    <t>Data Set Ranges</t>
  </si>
  <si>
    <t>Data Sheet Format</t>
  </si>
  <si>
    <t>Formula Eval Cell</t>
  </si>
  <si>
    <t>Num Stored Vars</t>
  </si>
  <si>
    <t>1 : Info</t>
  </si>
  <si>
    <t>var1</t>
  </si>
  <si>
    <t>ST_Professor</t>
  </si>
  <si>
    <t>1 : Ranges</t>
  </si>
  <si>
    <t>1 : MultiRefs</t>
  </si>
  <si>
    <t>2 : Info</t>
  </si>
  <si>
    <t>var2</t>
  </si>
  <si>
    <t>ST_Salary</t>
  </si>
  <si>
    <t>2 : Ranges</t>
  </si>
  <si>
    <t>2 : MultiRefs</t>
  </si>
  <si>
    <t>Salary+1000</t>
  </si>
  <si>
    <t>Salary*1.05</t>
  </si>
  <si>
    <t>VG1FC00FF22EDF80FC</t>
  </si>
  <si>
    <t>VG24CDCD592ECB8C37</t>
  </si>
  <si>
    <t>3 : Info</t>
  </si>
  <si>
    <t>VG3AD8049FC1D63C1</t>
  </si>
  <si>
    <t>var3</t>
  </si>
  <si>
    <t>ST_Salary1000</t>
  </si>
  <si>
    <t>3 : Ranges</t>
  </si>
  <si>
    <t>3 : MultiRefs</t>
  </si>
  <si>
    <t>4 : Info</t>
  </si>
  <si>
    <t>VG1069952A140846DE</t>
  </si>
  <si>
    <t>var4</t>
  </si>
  <si>
    <t>ST_Salary105</t>
  </si>
  <si>
    <t>4 : Ranges</t>
  </si>
  <si>
    <t>4 : MultiRefs</t>
  </si>
  <si>
    <t>StatTools</t>
  </si>
  <si>
    <t>(Core Analysis Pack)</t>
  </si>
  <si>
    <t>Analysis:</t>
  </si>
  <si>
    <t>One Variable Summary</t>
  </si>
  <si>
    <t>Performed By:</t>
  </si>
  <si>
    <t xml:space="preserve"> Chris Albright</t>
  </si>
  <si>
    <t>Date:</t>
  </si>
  <si>
    <t>Updating:</t>
  </si>
  <si>
    <t>Live</t>
  </si>
  <si>
    <t>Mean</t>
  </si>
  <si>
    <t>Std. Dev.</t>
  </si>
  <si>
    <t>Median</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</si>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</sst>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
      <sz val="8"/>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s>
  <fills count="3">
    <fill>
      <patternFill patternType="none"/>
    </fill>
    <fill>
      <patternFill patternType="gray125"/>
    </fill>
    <fill>
      <patternFill patternType="solid">
        <fgColor rgb="FFC0C0C0"/>
        <bgColor indexed="64"/>
      </patternFill>
    </fill>
  </fills>
  <borders count="3">
    <border>
      <left/>
      <right/>
      <top/>
      <bottom/>
      <diagonal/>
    </border>
    <border>
      <left/>
      <right/>
      <top/>
      <bottom style="thin">
        <color rgb="FF000000"/>
      </bottom>
      <diagonal/>
    </border>
    <border>
      <left/>
      <right/>
      <top/>
      <bottom style="double">
        <color rgb="FF000000"/>
      </bottom>
      <diagonal/>
    </border>
  </borders>
  <cellStyleXfs count="2">
    <xf numFmtId="0" fontId="0" fillId="0" borderId="0"/>
    <xf numFmtId="0" fontId="1" fillId="0" borderId="0"/>
  </cellStyleXfs>
  <cellXfs count="19">
    <xf numFmtId="0" fontId="0" fillId="0" borderId="0" xfId="0"/>
    <xf numFmtId="0" fontId="3" fillId="0" borderId="0" xfId="1" applyFont="1"/>
    <xf numFmtId="0" fontId="3" fillId="0" borderId="0" xfId="1" applyFont="1" applyAlignment="1">
      <alignment horizontal="center"/>
    </xf>
    <xf numFmtId="0" fontId="2" fillId="0" borderId="0" xfId="1" applyFont="1" applyAlignment="1">
      <alignment horizontal="center"/>
    </xf>
    <xf numFmtId="0" fontId="2" fillId="0" borderId="0" xfId="1" applyFont="1" applyAlignment="1">
      <alignment horizontal="right"/>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49" fontId="6" fillId="0" borderId="0" xfId="0" applyNumberFormat="1" applyFont="1" applyAlignment="1">
      <alignment horizontal="left"/>
    </xf>
    <xf numFmtId="49" fontId="6" fillId="0" borderId="2" xfId="0" applyNumberFormat="1" applyFont="1" applyFill="1" applyBorder="1" applyAlignment="1">
      <alignment horizontal="left"/>
    </xf>
    <xf numFmtId="49" fontId="8" fillId="0" borderId="0" xfId="0" applyNumberFormat="1" applyFont="1" applyAlignment="1">
      <alignment horizontal="left"/>
    </xf>
    <xf numFmtId="49" fontId="8" fillId="0" borderId="2" xfId="0" applyNumberFormat="1" applyFont="1" applyFill="1" applyBorder="1" applyAlignment="1">
      <alignment horizontal="left"/>
    </xf>
    <xf numFmtId="2" fontId="0" fillId="0" borderId="0" xfId="0" applyNumberForma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523875</xdr:colOff>
      <xdr:row>7</xdr:row>
      <xdr:rowOff>47624</xdr:rowOff>
    </xdr:from>
    <xdr:to>
      <xdr:col>10</xdr:col>
      <xdr:colOff>238125</xdr:colOff>
      <xdr:row>18</xdr:row>
      <xdr:rowOff>123825</xdr:rowOff>
    </xdr:to>
    <xdr:sp macro="" textlink="">
      <xdr:nvSpPr>
        <xdr:cNvPr id="2" name="TextBox 1"/>
        <xdr:cNvSpPr txBox="1"/>
      </xdr:nvSpPr>
      <xdr:spPr>
        <a:xfrm>
          <a:off x="3533775" y="1381124"/>
          <a:ext cx="3371850" cy="21717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 is easy to demonstrate the results by modifying the data as shown and</a:t>
          </a:r>
          <a:r>
            <a:rPr lang="en-US" sz="1100" baseline="0"/>
            <a:t> looking at the change in the mean, median, and standard deviations on the next sheet. (I expressed Salary in dollars rather than thousands of dollars.) But it can be proved mathematically that the following happens:</a:t>
          </a:r>
        </a:p>
        <a:p>
          <a:endParaRPr lang="en-US" sz="1100" baseline="0"/>
        </a:p>
        <a:p>
          <a:r>
            <a:rPr lang="en-US" sz="1100" baseline="0"/>
            <a:t>a. The mean and median both increase by $1000.</a:t>
          </a:r>
        </a:p>
        <a:p>
          <a:r>
            <a:rPr lang="en-US" sz="1100" baseline="0"/>
            <a:t>b. The standard deviation doesn't change at all.</a:t>
          </a:r>
        </a:p>
        <a:p>
          <a:r>
            <a:rPr lang="en-US" sz="1100" baseline="0"/>
            <a:t>c. The standard deviation increases by 5%.</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36"/>
  <sheetViews>
    <sheetView tabSelected="1" workbookViewId="0"/>
  </sheetViews>
  <sheetFormatPr defaultRowHeight="15" x14ac:dyDescent="0.25"/>
  <cols>
    <col min="1" max="1" width="13.85546875" style="1" customWidth="1"/>
    <col min="2" max="2" width="9.140625" style="1"/>
    <col min="3" max="3" width="11.28515625" style="1" bestFit="1" customWidth="1"/>
    <col min="4" max="4" width="10.85546875" style="1" bestFit="1" customWidth="1"/>
    <col min="5" max="256" width="9.140625" style="1"/>
    <col min="257" max="257" width="13.85546875" style="1" customWidth="1"/>
    <col min="258" max="512" width="9.140625" style="1"/>
    <col min="513" max="513" width="13.85546875" style="1" customWidth="1"/>
    <col min="514" max="768" width="9.140625" style="1"/>
    <col min="769" max="769" width="13.85546875" style="1" customWidth="1"/>
    <col min="770" max="1024" width="9.140625" style="1"/>
    <col min="1025" max="1025" width="13.85546875" style="1" customWidth="1"/>
    <col min="1026" max="1280" width="9.140625" style="1"/>
    <col min="1281" max="1281" width="13.85546875" style="1" customWidth="1"/>
    <col min="1282" max="1536" width="9.140625" style="1"/>
    <col min="1537" max="1537" width="13.85546875" style="1" customWidth="1"/>
    <col min="1538" max="1792" width="9.140625" style="1"/>
    <col min="1793" max="1793" width="13.85546875" style="1" customWidth="1"/>
    <col min="1794" max="2048" width="9.140625" style="1"/>
    <col min="2049" max="2049" width="13.85546875" style="1" customWidth="1"/>
    <col min="2050" max="2304" width="9.140625" style="1"/>
    <col min="2305" max="2305" width="13.85546875" style="1" customWidth="1"/>
    <col min="2306" max="2560" width="9.140625" style="1"/>
    <col min="2561" max="2561" width="13.85546875" style="1" customWidth="1"/>
    <col min="2562" max="2816" width="9.140625" style="1"/>
    <col min="2817" max="2817" width="13.85546875" style="1" customWidth="1"/>
    <col min="2818" max="3072" width="9.140625" style="1"/>
    <col min="3073" max="3073" width="13.85546875" style="1" customWidth="1"/>
    <col min="3074" max="3328" width="9.140625" style="1"/>
    <col min="3329" max="3329" width="13.85546875" style="1" customWidth="1"/>
    <col min="3330" max="3584" width="9.140625" style="1"/>
    <col min="3585" max="3585" width="13.85546875" style="1" customWidth="1"/>
    <col min="3586" max="3840" width="9.140625" style="1"/>
    <col min="3841" max="3841" width="13.85546875" style="1" customWidth="1"/>
    <col min="3842" max="4096" width="9.140625" style="1"/>
    <col min="4097" max="4097" width="13.85546875" style="1" customWidth="1"/>
    <col min="4098" max="4352" width="9.140625" style="1"/>
    <col min="4353" max="4353" width="13.85546875" style="1" customWidth="1"/>
    <col min="4354" max="4608" width="9.140625" style="1"/>
    <col min="4609" max="4609" width="13.85546875" style="1" customWidth="1"/>
    <col min="4610" max="4864" width="9.140625" style="1"/>
    <col min="4865" max="4865" width="13.85546875" style="1" customWidth="1"/>
    <col min="4866" max="5120" width="9.140625" style="1"/>
    <col min="5121" max="5121" width="13.85546875" style="1" customWidth="1"/>
    <col min="5122" max="5376" width="9.140625" style="1"/>
    <col min="5377" max="5377" width="13.85546875" style="1" customWidth="1"/>
    <col min="5378" max="5632" width="9.140625" style="1"/>
    <col min="5633" max="5633" width="13.85546875" style="1" customWidth="1"/>
    <col min="5634" max="5888" width="9.140625" style="1"/>
    <col min="5889" max="5889" width="13.85546875" style="1" customWidth="1"/>
    <col min="5890" max="6144" width="9.140625" style="1"/>
    <col min="6145" max="6145" width="13.85546875" style="1" customWidth="1"/>
    <col min="6146" max="6400" width="9.140625" style="1"/>
    <col min="6401" max="6401" width="13.85546875" style="1" customWidth="1"/>
    <col min="6402" max="6656" width="9.140625" style="1"/>
    <col min="6657" max="6657" width="13.85546875" style="1" customWidth="1"/>
    <col min="6658" max="6912" width="9.140625" style="1"/>
    <col min="6913" max="6913" width="13.85546875" style="1" customWidth="1"/>
    <col min="6914" max="7168" width="9.140625" style="1"/>
    <col min="7169" max="7169" width="13.85546875" style="1" customWidth="1"/>
    <col min="7170" max="7424" width="9.140625" style="1"/>
    <col min="7425" max="7425" width="13.85546875" style="1" customWidth="1"/>
    <col min="7426" max="7680" width="9.140625" style="1"/>
    <col min="7681" max="7681" width="13.85546875" style="1" customWidth="1"/>
    <col min="7682" max="7936" width="9.140625" style="1"/>
    <col min="7937" max="7937" width="13.85546875" style="1" customWidth="1"/>
    <col min="7938" max="8192" width="9.140625" style="1"/>
    <col min="8193" max="8193" width="13.85546875" style="1" customWidth="1"/>
    <col min="8194" max="8448" width="9.140625" style="1"/>
    <col min="8449" max="8449" width="13.85546875" style="1" customWidth="1"/>
    <col min="8450" max="8704" width="9.140625" style="1"/>
    <col min="8705" max="8705" width="13.85546875" style="1" customWidth="1"/>
    <col min="8706" max="8960" width="9.140625" style="1"/>
    <col min="8961" max="8961" width="13.85546875" style="1" customWidth="1"/>
    <col min="8962" max="9216" width="9.140625" style="1"/>
    <col min="9217" max="9217" width="13.85546875" style="1" customWidth="1"/>
    <col min="9218" max="9472" width="9.140625" style="1"/>
    <col min="9473" max="9473" width="13.85546875" style="1" customWidth="1"/>
    <col min="9474" max="9728" width="9.140625" style="1"/>
    <col min="9729" max="9729" width="13.85546875" style="1" customWidth="1"/>
    <col min="9730" max="9984" width="9.140625" style="1"/>
    <col min="9985" max="9985" width="13.85546875" style="1" customWidth="1"/>
    <col min="9986" max="10240" width="9.140625" style="1"/>
    <col min="10241" max="10241" width="13.85546875" style="1" customWidth="1"/>
    <col min="10242" max="10496" width="9.140625" style="1"/>
    <col min="10497" max="10497" width="13.85546875" style="1" customWidth="1"/>
    <col min="10498" max="10752" width="9.140625" style="1"/>
    <col min="10753" max="10753" width="13.85546875" style="1" customWidth="1"/>
    <col min="10754" max="11008" width="9.140625" style="1"/>
    <col min="11009" max="11009" width="13.85546875" style="1" customWidth="1"/>
    <col min="11010" max="11264" width="9.140625" style="1"/>
    <col min="11265" max="11265" width="13.85546875" style="1" customWidth="1"/>
    <col min="11266" max="11520" width="9.140625" style="1"/>
    <col min="11521" max="11521" width="13.85546875" style="1" customWidth="1"/>
    <col min="11522" max="11776" width="9.140625" style="1"/>
    <col min="11777" max="11777" width="13.85546875" style="1" customWidth="1"/>
    <col min="11778" max="12032" width="9.140625" style="1"/>
    <col min="12033" max="12033" width="13.85546875" style="1" customWidth="1"/>
    <col min="12034" max="12288" width="9.140625" style="1"/>
    <col min="12289" max="12289" width="13.85546875" style="1" customWidth="1"/>
    <col min="12290" max="12544" width="9.140625" style="1"/>
    <col min="12545" max="12545" width="13.85546875" style="1" customWidth="1"/>
    <col min="12546" max="12800" width="9.140625" style="1"/>
    <col min="12801" max="12801" width="13.85546875" style="1" customWidth="1"/>
    <col min="12802" max="13056" width="9.140625" style="1"/>
    <col min="13057" max="13057" width="13.85546875" style="1" customWidth="1"/>
    <col min="13058" max="13312" width="9.140625" style="1"/>
    <col min="13313" max="13313" width="13.85546875" style="1" customWidth="1"/>
    <col min="13314" max="13568" width="9.140625" style="1"/>
    <col min="13569" max="13569" width="13.85546875" style="1" customWidth="1"/>
    <col min="13570" max="13824" width="9.140625" style="1"/>
    <col min="13825" max="13825" width="13.85546875" style="1" customWidth="1"/>
    <col min="13826" max="14080" width="9.140625" style="1"/>
    <col min="14081" max="14081" width="13.85546875" style="1" customWidth="1"/>
    <col min="14082" max="14336" width="9.140625" style="1"/>
    <col min="14337" max="14337" width="13.85546875" style="1" customWidth="1"/>
    <col min="14338" max="14592" width="9.140625" style="1"/>
    <col min="14593" max="14593" width="13.85546875" style="1" customWidth="1"/>
    <col min="14594" max="14848" width="9.140625" style="1"/>
    <col min="14849" max="14849" width="13.85546875" style="1" customWidth="1"/>
    <col min="14850" max="15104" width="9.140625" style="1"/>
    <col min="15105" max="15105" width="13.85546875" style="1" customWidth="1"/>
    <col min="15106" max="15360" width="9.140625" style="1"/>
    <col min="15361" max="15361" width="13.85546875" style="1" customWidth="1"/>
    <col min="15362" max="15616" width="9.140625" style="1"/>
    <col min="15617" max="15617" width="13.85546875" style="1" customWidth="1"/>
    <col min="15618" max="15872" width="9.140625" style="1"/>
    <col min="15873" max="15873" width="13.85546875" style="1" customWidth="1"/>
    <col min="15874" max="16128" width="9.140625" style="1"/>
    <col min="16129" max="16129" width="13.85546875" style="1" customWidth="1"/>
    <col min="16130" max="16384" width="9.140625" style="1"/>
  </cols>
  <sheetData>
    <row r="1" spans="1:4" x14ac:dyDescent="0.25">
      <c r="A1" s="3" t="s">
        <v>1</v>
      </c>
      <c r="B1" s="4" t="s">
        <v>0</v>
      </c>
      <c r="C1" s="4" t="s">
        <v>34</v>
      </c>
      <c r="D1" s="4" t="s">
        <v>35</v>
      </c>
    </row>
    <row r="2" spans="1:4" x14ac:dyDescent="0.25">
      <c r="A2" s="2">
        <v>1</v>
      </c>
      <c r="B2" s="1">
        <v>190000</v>
      </c>
      <c r="C2" s="1">
        <f>B2+1000</f>
        <v>191000</v>
      </c>
      <c r="D2" s="1">
        <f>1.05*B2</f>
        <v>199500</v>
      </c>
    </row>
    <row r="3" spans="1:4" x14ac:dyDescent="0.25">
      <c r="A3" s="2">
        <v>2</v>
      </c>
      <c r="B3" s="1">
        <v>126000</v>
      </c>
      <c r="C3" s="1">
        <f t="shared" ref="C3:C66" si="0">B3+1000</f>
        <v>127000</v>
      </c>
      <c r="D3" s="1">
        <f t="shared" ref="D3:D66" si="1">1.05*B3</f>
        <v>132300</v>
      </c>
    </row>
    <row r="4" spans="1:4" x14ac:dyDescent="0.25">
      <c r="A4" s="2">
        <v>3</v>
      </c>
      <c r="B4" s="1">
        <v>152000</v>
      </c>
      <c r="C4" s="1">
        <f t="shared" si="0"/>
        <v>153000</v>
      </c>
      <c r="D4" s="1">
        <f t="shared" si="1"/>
        <v>159600</v>
      </c>
    </row>
    <row r="5" spans="1:4" x14ac:dyDescent="0.25">
      <c r="A5" s="2">
        <v>4</v>
      </c>
      <c r="B5" s="1">
        <v>166000</v>
      </c>
      <c r="C5" s="1">
        <f t="shared" si="0"/>
        <v>167000</v>
      </c>
      <c r="D5" s="1">
        <f t="shared" si="1"/>
        <v>174300</v>
      </c>
    </row>
    <row r="6" spans="1:4" x14ac:dyDescent="0.25">
      <c r="A6" s="2">
        <v>5</v>
      </c>
      <c r="B6" s="1">
        <v>146000</v>
      </c>
      <c r="C6" s="1">
        <f t="shared" si="0"/>
        <v>147000</v>
      </c>
      <c r="D6" s="1">
        <f t="shared" si="1"/>
        <v>153300</v>
      </c>
    </row>
    <row r="7" spans="1:4" x14ac:dyDescent="0.25">
      <c r="A7" s="2">
        <v>6</v>
      </c>
      <c r="B7" s="1">
        <v>168000</v>
      </c>
      <c r="C7" s="1">
        <f t="shared" si="0"/>
        <v>169000</v>
      </c>
      <c r="D7" s="1">
        <f t="shared" si="1"/>
        <v>176400</v>
      </c>
    </row>
    <row r="8" spans="1:4" x14ac:dyDescent="0.25">
      <c r="A8" s="2">
        <v>7</v>
      </c>
      <c r="B8" s="1">
        <v>156000</v>
      </c>
      <c r="C8" s="1">
        <f t="shared" si="0"/>
        <v>157000</v>
      </c>
      <c r="D8" s="1">
        <f t="shared" si="1"/>
        <v>163800</v>
      </c>
    </row>
    <row r="9" spans="1:4" x14ac:dyDescent="0.25">
      <c r="A9" s="2">
        <v>8</v>
      </c>
      <c r="B9" s="1">
        <v>160000</v>
      </c>
      <c r="C9" s="1">
        <f t="shared" si="0"/>
        <v>161000</v>
      </c>
      <c r="D9" s="1">
        <f t="shared" si="1"/>
        <v>168000</v>
      </c>
    </row>
    <row r="10" spans="1:4" x14ac:dyDescent="0.25">
      <c r="A10" s="2">
        <v>9</v>
      </c>
      <c r="B10" s="1">
        <v>152000</v>
      </c>
      <c r="C10" s="1">
        <f t="shared" si="0"/>
        <v>153000</v>
      </c>
      <c r="D10" s="1">
        <f t="shared" si="1"/>
        <v>159600</v>
      </c>
    </row>
    <row r="11" spans="1:4" x14ac:dyDescent="0.25">
      <c r="A11" s="2">
        <v>10</v>
      </c>
      <c r="B11" s="1">
        <v>198000</v>
      </c>
      <c r="C11" s="1">
        <f t="shared" si="0"/>
        <v>199000</v>
      </c>
      <c r="D11" s="1">
        <f t="shared" si="1"/>
        <v>207900</v>
      </c>
    </row>
    <row r="12" spans="1:4" x14ac:dyDescent="0.25">
      <c r="A12" s="2">
        <v>11</v>
      </c>
      <c r="B12" s="1">
        <v>120000</v>
      </c>
      <c r="C12" s="1">
        <f t="shared" si="0"/>
        <v>121000</v>
      </c>
      <c r="D12" s="1">
        <f t="shared" si="1"/>
        <v>126000</v>
      </c>
    </row>
    <row r="13" spans="1:4" x14ac:dyDescent="0.25">
      <c r="A13" s="2">
        <v>12</v>
      </c>
      <c r="B13" s="1">
        <v>134000</v>
      </c>
      <c r="C13" s="1">
        <f t="shared" si="0"/>
        <v>135000</v>
      </c>
      <c r="D13" s="1">
        <f t="shared" si="1"/>
        <v>140700</v>
      </c>
    </row>
    <row r="14" spans="1:4" x14ac:dyDescent="0.25">
      <c r="A14" s="2">
        <v>13</v>
      </c>
      <c r="B14" s="1">
        <v>134000</v>
      </c>
      <c r="C14" s="1">
        <f t="shared" si="0"/>
        <v>135000</v>
      </c>
      <c r="D14" s="1">
        <f t="shared" si="1"/>
        <v>140700</v>
      </c>
    </row>
    <row r="15" spans="1:4" x14ac:dyDescent="0.25">
      <c r="A15" s="2">
        <v>14</v>
      </c>
      <c r="B15" s="1">
        <v>190000</v>
      </c>
      <c r="C15" s="1">
        <f t="shared" si="0"/>
        <v>191000</v>
      </c>
      <c r="D15" s="1">
        <f t="shared" si="1"/>
        <v>199500</v>
      </c>
    </row>
    <row r="16" spans="1:4" x14ac:dyDescent="0.25">
      <c r="A16" s="2">
        <v>15</v>
      </c>
      <c r="B16" s="1">
        <v>140000</v>
      </c>
      <c r="C16" s="1">
        <f t="shared" si="0"/>
        <v>141000</v>
      </c>
      <c r="D16" s="1">
        <f t="shared" si="1"/>
        <v>147000</v>
      </c>
    </row>
    <row r="17" spans="1:4" x14ac:dyDescent="0.25">
      <c r="A17" s="2">
        <v>16</v>
      </c>
      <c r="B17" s="1">
        <v>146000</v>
      </c>
      <c r="C17" s="1">
        <f t="shared" si="0"/>
        <v>147000</v>
      </c>
      <c r="D17" s="1">
        <f t="shared" si="1"/>
        <v>153300</v>
      </c>
    </row>
    <row r="18" spans="1:4" x14ac:dyDescent="0.25">
      <c r="A18" s="2">
        <v>17</v>
      </c>
      <c r="B18" s="1">
        <v>112000</v>
      </c>
      <c r="C18" s="1">
        <f t="shared" si="0"/>
        <v>113000</v>
      </c>
      <c r="D18" s="1">
        <f t="shared" si="1"/>
        <v>117600</v>
      </c>
    </row>
    <row r="19" spans="1:4" x14ac:dyDescent="0.25">
      <c r="A19" s="2">
        <v>18</v>
      </c>
      <c r="B19" s="1">
        <v>174000</v>
      </c>
      <c r="C19" s="1">
        <f t="shared" si="0"/>
        <v>175000</v>
      </c>
      <c r="D19" s="1">
        <f t="shared" si="1"/>
        <v>182700</v>
      </c>
    </row>
    <row r="20" spans="1:4" x14ac:dyDescent="0.25">
      <c r="A20" s="2">
        <v>19</v>
      </c>
      <c r="B20" s="1">
        <v>142000</v>
      </c>
      <c r="C20" s="1">
        <f t="shared" si="0"/>
        <v>143000</v>
      </c>
      <c r="D20" s="1">
        <f t="shared" si="1"/>
        <v>149100</v>
      </c>
    </row>
    <row r="21" spans="1:4" x14ac:dyDescent="0.25">
      <c r="A21" s="2">
        <v>20</v>
      </c>
      <c r="B21" s="1">
        <v>156000</v>
      </c>
      <c r="C21" s="1">
        <f t="shared" si="0"/>
        <v>157000</v>
      </c>
      <c r="D21" s="1">
        <f t="shared" si="1"/>
        <v>163800</v>
      </c>
    </row>
    <row r="22" spans="1:4" x14ac:dyDescent="0.25">
      <c r="A22" s="2">
        <v>21</v>
      </c>
      <c r="B22" s="1">
        <v>140000</v>
      </c>
      <c r="C22" s="1">
        <f t="shared" si="0"/>
        <v>141000</v>
      </c>
      <c r="D22" s="1">
        <f t="shared" si="1"/>
        <v>147000</v>
      </c>
    </row>
    <row r="23" spans="1:4" x14ac:dyDescent="0.25">
      <c r="A23" s="2">
        <v>22</v>
      </c>
      <c r="B23" s="1">
        <v>138000</v>
      </c>
      <c r="C23" s="1">
        <f t="shared" si="0"/>
        <v>139000</v>
      </c>
      <c r="D23" s="1">
        <f t="shared" si="1"/>
        <v>144900</v>
      </c>
    </row>
    <row r="24" spans="1:4" x14ac:dyDescent="0.25">
      <c r="A24" s="2">
        <v>23</v>
      </c>
      <c r="B24" s="1">
        <v>130000</v>
      </c>
      <c r="C24" s="1">
        <f t="shared" si="0"/>
        <v>131000</v>
      </c>
      <c r="D24" s="1">
        <f t="shared" si="1"/>
        <v>136500</v>
      </c>
    </row>
    <row r="25" spans="1:4" x14ac:dyDescent="0.25">
      <c r="A25" s="2">
        <v>24</v>
      </c>
      <c r="B25" s="1">
        <v>130000</v>
      </c>
      <c r="C25" s="1">
        <f t="shared" si="0"/>
        <v>131000</v>
      </c>
      <c r="D25" s="1">
        <f t="shared" si="1"/>
        <v>136500</v>
      </c>
    </row>
    <row r="26" spans="1:4" x14ac:dyDescent="0.25">
      <c r="A26" s="2">
        <v>25</v>
      </c>
      <c r="B26" s="1">
        <v>152000</v>
      </c>
      <c r="C26" s="1">
        <f t="shared" si="0"/>
        <v>153000</v>
      </c>
      <c r="D26" s="1">
        <f t="shared" si="1"/>
        <v>159600</v>
      </c>
    </row>
    <row r="27" spans="1:4" x14ac:dyDescent="0.25">
      <c r="A27" s="2">
        <v>26</v>
      </c>
      <c r="B27" s="1">
        <v>182000</v>
      </c>
      <c r="C27" s="1">
        <f t="shared" si="0"/>
        <v>183000</v>
      </c>
      <c r="D27" s="1">
        <f t="shared" si="1"/>
        <v>191100</v>
      </c>
    </row>
    <row r="28" spans="1:4" x14ac:dyDescent="0.25">
      <c r="A28" s="2">
        <v>27</v>
      </c>
      <c r="B28" s="1">
        <v>180000</v>
      </c>
      <c r="C28" s="1">
        <f t="shared" si="0"/>
        <v>181000</v>
      </c>
      <c r="D28" s="1">
        <f t="shared" si="1"/>
        <v>189000</v>
      </c>
    </row>
    <row r="29" spans="1:4" x14ac:dyDescent="0.25">
      <c r="A29" s="2">
        <v>28</v>
      </c>
      <c r="B29" s="1">
        <v>182000</v>
      </c>
      <c r="C29" s="1">
        <f t="shared" si="0"/>
        <v>183000</v>
      </c>
      <c r="D29" s="1">
        <f t="shared" si="1"/>
        <v>191100</v>
      </c>
    </row>
    <row r="30" spans="1:4" x14ac:dyDescent="0.25">
      <c r="A30" s="2">
        <v>29</v>
      </c>
      <c r="B30" s="1">
        <v>138000</v>
      </c>
      <c r="C30" s="1">
        <f t="shared" si="0"/>
        <v>139000</v>
      </c>
      <c r="D30" s="1">
        <f t="shared" si="1"/>
        <v>144900</v>
      </c>
    </row>
    <row r="31" spans="1:4" x14ac:dyDescent="0.25">
      <c r="A31" s="2">
        <v>30</v>
      </c>
      <c r="B31" s="1">
        <v>102000</v>
      </c>
      <c r="C31" s="1">
        <f t="shared" si="0"/>
        <v>103000</v>
      </c>
      <c r="D31" s="1">
        <f t="shared" si="1"/>
        <v>107100</v>
      </c>
    </row>
    <row r="32" spans="1:4" x14ac:dyDescent="0.25">
      <c r="A32" s="2">
        <v>31</v>
      </c>
      <c r="B32" s="1">
        <v>162000</v>
      </c>
      <c r="C32" s="1">
        <f t="shared" si="0"/>
        <v>163000</v>
      </c>
      <c r="D32" s="1">
        <f t="shared" si="1"/>
        <v>170100</v>
      </c>
    </row>
    <row r="33" spans="1:4" x14ac:dyDescent="0.25">
      <c r="A33" s="2">
        <v>32</v>
      </c>
      <c r="B33" s="1">
        <v>122000</v>
      </c>
      <c r="C33" s="1">
        <f t="shared" si="0"/>
        <v>123000</v>
      </c>
      <c r="D33" s="1">
        <f t="shared" si="1"/>
        <v>128100</v>
      </c>
    </row>
    <row r="34" spans="1:4" x14ac:dyDescent="0.25">
      <c r="A34" s="2">
        <v>33</v>
      </c>
      <c r="B34" s="1">
        <v>112000</v>
      </c>
      <c r="C34" s="1">
        <f t="shared" si="0"/>
        <v>113000</v>
      </c>
      <c r="D34" s="1">
        <f t="shared" si="1"/>
        <v>117600</v>
      </c>
    </row>
    <row r="35" spans="1:4" x14ac:dyDescent="0.25">
      <c r="A35" s="2">
        <v>34</v>
      </c>
      <c r="B35" s="1">
        <v>144000</v>
      </c>
      <c r="C35" s="1">
        <f t="shared" si="0"/>
        <v>145000</v>
      </c>
      <c r="D35" s="1">
        <f t="shared" si="1"/>
        <v>151200</v>
      </c>
    </row>
    <row r="36" spans="1:4" x14ac:dyDescent="0.25">
      <c r="A36" s="2">
        <v>35</v>
      </c>
      <c r="B36" s="1">
        <v>142000</v>
      </c>
      <c r="C36" s="1">
        <f t="shared" si="0"/>
        <v>143000</v>
      </c>
      <c r="D36" s="1">
        <f t="shared" si="1"/>
        <v>149100</v>
      </c>
    </row>
    <row r="37" spans="1:4" x14ac:dyDescent="0.25">
      <c r="A37" s="2">
        <v>36</v>
      </c>
      <c r="B37" s="1">
        <v>156000</v>
      </c>
      <c r="C37" s="1">
        <f t="shared" si="0"/>
        <v>157000</v>
      </c>
      <c r="D37" s="1">
        <f t="shared" si="1"/>
        <v>163800</v>
      </c>
    </row>
    <row r="38" spans="1:4" x14ac:dyDescent="0.25">
      <c r="A38" s="2">
        <v>37</v>
      </c>
      <c r="B38" s="1">
        <v>118000</v>
      </c>
      <c r="C38" s="1">
        <f t="shared" si="0"/>
        <v>119000</v>
      </c>
      <c r="D38" s="1">
        <f t="shared" si="1"/>
        <v>123900</v>
      </c>
    </row>
    <row r="39" spans="1:4" x14ac:dyDescent="0.25">
      <c r="A39" s="2">
        <v>38</v>
      </c>
      <c r="B39" s="1">
        <v>210000</v>
      </c>
      <c r="C39" s="1">
        <f t="shared" si="0"/>
        <v>211000</v>
      </c>
      <c r="D39" s="1">
        <f t="shared" si="1"/>
        <v>220500</v>
      </c>
    </row>
    <row r="40" spans="1:4" x14ac:dyDescent="0.25">
      <c r="A40" s="2">
        <v>39</v>
      </c>
      <c r="B40" s="1">
        <v>194000</v>
      </c>
      <c r="C40" s="1">
        <f t="shared" si="0"/>
        <v>195000</v>
      </c>
      <c r="D40" s="1">
        <f t="shared" si="1"/>
        <v>203700</v>
      </c>
    </row>
    <row r="41" spans="1:4" x14ac:dyDescent="0.25">
      <c r="A41" s="2">
        <v>40</v>
      </c>
      <c r="B41" s="1">
        <v>180000</v>
      </c>
      <c r="C41" s="1">
        <f t="shared" si="0"/>
        <v>181000</v>
      </c>
      <c r="D41" s="1">
        <f t="shared" si="1"/>
        <v>189000</v>
      </c>
    </row>
    <row r="42" spans="1:4" x14ac:dyDescent="0.25">
      <c r="A42" s="2">
        <v>41</v>
      </c>
      <c r="B42" s="1">
        <v>200000</v>
      </c>
      <c r="C42" s="1">
        <f t="shared" si="0"/>
        <v>201000</v>
      </c>
      <c r="D42" s="1">
        <f t="shared" si="1"/>
        <v>210000</v>
      </c>
    </row>
    <row r="43" spans="1:4" x14ac:dyDescent="0.25">
      <c r="A43" s="2">
        <v>42</v>
      </c>
      <c r="B43" s="1">
        <v>90000</v>
      </c>
      <c r="C43" s="1">
        <f t="shared" si="0"/>
        <v>91000</v>
      </c>
      <c r="D43" s="1">
        <f t="shared" si="1"/>
        <v>94500</v>
      </c>
    </row>
    <row r="44" spans="1:4" x14ac:dyDescent="0.25">
      <c r="A44" s="2">
        <v>43</v>
      </c>
      <c r="B44" s="1">
        <v>174000</v>
      </c>
      <c r="C44" s="1">
        <f t="shared" si="0"/>
        <v>175000</v>
      </c>
      <c r="D44" s="1">
        <f t="shared" si="1"/>
        <v>182700</v>
      </c>
    </row>
    <row r="45" spans="1:4" x14ac:dyDescent="0.25">
      <c r="A45" s="2">
        <v>44</v>
      </c>
      <c r="B45" s="1">
        <v>170000</v>
      </c>
      <c r="C45" s="1">
        <f t="shared" si="0"/>
        <v>171000</v>
      </c>
      <c r="D45" s="1">
        <f t="shared" si="1"/>
        <v>178500</v>
      </c>
    </row>
    <row r="46" spans="1:4" x14ac:dyDescent="0.25">
      <c r="A46" s="2">
        <v>45</v>
      </c>
      <c r="B46" s="1">
        <v>182000</v>
      </c>
      <c r="C46" s="1">
        <f t="shared" si="0"/>
        <v>183000</v>
      </c>
      <c r="D46" s="1">
        <f t="shared" si="1"/>
        <v>191100</v>
      </c>
    </row>
    <row r="47" spans="1:4" x14ac:dyDescent="0.25">
      <c r="A47" s="2">
        <v>46</v>
      </c>
      <c r="B47" s="1">
        <v>102000</v>
      </c>
      <c r="C47" s="1">
        <f t="shared" si="0"/>
        <v>103000</v>
      </c>
      <c r="D47" s="1">
        <f t="shared" si="1"/>
        <v>107100</v>
      </c>
    </row>
    <row r="48" spans="1:4" x14ac:dyDescent="0.25">
      <c r="A48" s="2">
        <v>47</v>
      </c>
      <c r="B48" s="1">
        <v>124000</v>
      </c>
      <c r="C48" s="1">
        <f t="shared" si="0"/>
        <v>125000</v>
      </c>
      <c r="D48" s="1">
        <f t="shared" si="1"/>
        <v>130200</v>
      </c>
    </row>
    <row r="49" spans="1:4" x14ac:dyDescent="0.25">
      <c r="A49" s="2">
        <v>48</v>
      </c>
      <c r="B49" s="1">
        <v>174000</v>
      </c>
      <c r="C49" s="1">
        <f t="shared" si="0"/>
        <v>175000</v>
      </c>
      <c r="D49" s="1">
        <f t="shared" si="1"/>
        <v>182700</v>
      </c>
    </row>
    <row r="50" spans="1:4" x14ac:dyDescent="0.25">
      <c r="A50" s="2">
        <v>49</v>
      </c>
      <c r="B50" s="1">
        <v>108000</v>
      </c>
      <c r="C50" s="1">
        <f t="shared" si="0"/>
        <v>109000</v>
      </c>
      <c r="D50" s="1">
        <f t="shared" si="1"/>
        <v>113400</v>
      </c>
    </row>
    <row r="51" spans="1:4" x14ac:dyDescent="0.25">
      <c r="A51" s="2">
        <v>50</v>
      </c>
      <c r="B51" s="1">
        <v>152000</v>
      </c>
      <c r="C51" s="1">
        <f t="shared" si="0"/>
        <v>153000</v>
      </c>
      <c r="D51" s="1">
        <f t="shared" si="1"/>
        <v>159600</v>
      </c>
    </row>
    <row r="52" spans="1:4" x14ac:dyDescent="0.25">
      <c r="A52" s="2">
        <v>51</v>
      </c>
      <c r="B52" s="1">
        <v>152000</v>
      </c>
      <c r="C52" s="1">
        <f t="shared" si="0"/>
        <v>153000</v>
      </c>
      <c r="D52" s="1">
        <f t="shared" si="1"/>
        <v>159600</v>
      </c>
    </row>
    <row r="53" spans="1:4" x14ac:dyDescent="0.25">
      <c r="A53" s="2">
        <v>52</v>
      </c>
      <c r="B53" s="1">
        <v>152000</v>
      </c>
      <c r="C53" s="1">
        <f t="shared" si="0"/>
        <v>153000</v>
      </c>
      <c r="D53" s="1">
        <f t="shared" si="1"/>
        <v>159600</v>
      </c>
    </row>
    <row r="54" spans="1:4" x14ac:dyDescent="0.25">
      <c r="A54" s="2">
        <v>53</v>
      </c>
      <c r="B54" s="1">
        <v>128000</v>
      </c>
      <c r="C54" s="1">
        <f t="shared" si="0"/>
        <v>129000</v>
      </c>
      <c r="D54" s="1">
        <f t="shared" si="1"/>
        <v>134400</v>
      </c>
    </row>
    <row r="55" spans="1:4" x14ac:dyDescent="0.25">
      <c r="A55" s="2">
        <v>54</v>
      </c>
      <c r="B55" s="1">
        <v>150000</v>
      </c>
      <c r="C55" s="1">
        <f t="shared" si="0"/>
        <v>151000</v>
      </c>
      <c r="D55" s="1">
        <f t="shared" si="1"/>
        <v>157500</v>
      </c>
    </row>
    <row r="56" spans="1:4" x14ac:dyDescent="0.25">
      <c r="A56" s="2">
        <v>55</v>
      </c>
      <c r="B56" s="1">
        <v>138000</v>
      </c>
      <c r="C56" s="1">
        <f t="shared" si="0"/>
        <v>139000</v>
      </c>
      <c r="D56" s="1">
        <f t="shared" si="1"/>
        <v>144900</v>
      </c>
    </row>
    <row r="57" spans="1:4" x14ac:dyDescent="0.25">
      <c r="A57" s="2">
        <v>56</v>
      </c>
      <c r="B57" s="1">
        <v>130000</v>
      </c>
      <c r="C57" s="1">
        <f t="shared" si="0"/>
        <v>131000</v>
      </c>
      <c r="D57" s="1">
        <f t="shared" si="1"/>
        <v>136500</v>
      </c>
    </row>
    <row r="58" spans="1:4" x14ac:dyDescent="0.25">
      <c r="A58" s="2">
        <v>57</v>
      </c>
      <c r="B58" s="1">
        <v>178000</v>
      </c>
      <c r="C58" s="1">
        <f t="shared" si="0"/>
        <v>179000</v>
      </c>
      <c r="D58" s="1">
        <f t="shared" si="1"/>
        <v>186900</v>
      </c>
    </row>
    <row r="59" spans="1:4" x14ac:dyDescent="0.25">
      <c r="A59" s="2">
        <v>58</v>
      </c>
      <c r="B59" s="1">
        <v>176000</v>
      </c>
      <c r="C59" s="1">
        <f t="shared" si="0"/>
        <v>177000</v>
      </c>
      <c r="D59" s="1">
        <f t="shared" si="1"/>
        <v>184800</v>
      </c>
    </row>
    <row r="60" spans="1:4" x14ac:dyDescent="0.25">
      <c r="A60" s="2">
        <v>59</v>
      </c>
      <c r="B60" s="1">
        <v>146000</v>
      </c>
      <c r="C60" s="1">
        <f t="shared" si="0"/>
        <v>147000</v>
      </c>
      <c r="D60" s="1">
        <f t="shared" si="1"/>
        <v>153300</v>
      </c>
    </row>
    <row r="61" spans="1:4" x14ac:dyDescent="0.25">
      <c r="A61" s="2">
        <v>60</v>
      </c>
      <c r="B61" s="1">
        <v>130000</v>
      </c>
      <c r="C61" s="1">
        <f t="shared" si="0"/>
        <v>131000</v>
      </c>
      <c r="D61" s="1">
        <f t="shared" si="1"/>
        <v>136500</v>
      </c>
    </row>
    <row r="62" spans="1:4" x14ac:dyDescent="0.25">
      <c r="A62" s="2">
        <v>61</v>
      </c>
      <c r="B62" s="1">
        <v>146000</v>
      </c>
      <c r="C62" s="1">
        <f t="shared" si="0"/>
        <v>147000</v>
      </c>
      <c r="D62" s="1">
        <f t="shared" si="1"/>
        <v>153300</v>
      </c>
    </row>
    <row r="63" spans="1:4" x14ac:dyDescent="0.25">
      <c r="A63" s="2">
        <v>62</v>
      </c>
      <c r="B63" s="1">
        <v>142000</v>
      </c>
      <c r="C63" s="1">
        <f t="shared" si="0"/>
        <v>143000</v>
      </c>
      <c r="D63" s="1">
        <f t="shared" si="1"/>
        <v>149100</v>
      </c>
    </row>
    <row r="64" spans="1:4" x14ac:dyDescent="0.25">
      <c r="A64" s="2">
        <v>63</v>
      </c>
      <c r="B64" s="1">
        <v>148000</v>
      </c>
      <c r="C64" s="1">
        <f t="shared" si="0"/>
        <v>149000</v>
      </c>
      <c r="D64" s="1">
        <f t="shared" si="1"/>
        <v>155400</v>
      </c>
    </row>
    <row r="65" spans="1:4" x14ac:dyDescent="0.25">
      <c r="A65" s="2">
        <v>64</v>
      </c>
      <c r="B65" s="1">
        <v>98000</v>
      </c>
      <c r="C65" s="1">
        <f t="shared" si="0"/>
        <v>99000</v>
      </c>
      <c r="D65" s="1">
        <f t="shared" si="1"/>
        <v>102900</v>
      </c>
    </row>
    <row r="66" spans="1:4" x14ac:dyDescent="0.25">
      <c r="A66" s="2">
        <v>65</v>
      </c>
      <c r="B66" s="1">
        <v>132000</v>
      </c>
      <c r="C66" s="1">
        <f t="shared" si="0"/>
        <v>133000</v>
      </c>
      <c r="D66" s="1">
        <f t="shared" si="1"/>
        <v>138600</v>
      </c>
    </row>
    <row r="67" spans="1:4" x14ac:dyDescent="0.25">
      <c r="A67" s="2">
        <v>66</v>
      </c>
      <c r="B67" s="1">
        <v>106000</v>
      </c>
      <c r="C67" s="1">
        <f t="shared" ref="C67:C130" si="2">B67+1000</f>
        <v>107000</v>
      </c>
      <c r="D67" s="1">
        <f t="shared" ref="D67:D130" si="3">1.05*B67</f>
        <v>111300</v>
      </c>
    </row>
    <row r="68" spans="1:4" x14ac:dyDescent="0.25">
      <c r="A68" s="2">
        <v>67</v>
      </c>
      <c r="B68" s="1">
        <v>138000</v>
      </c>
      <c r="C68" s="1">
        <f t="shared" si="2"/>
        <v>139000</v>
      </c>
      <c r="D68" s="1">
        <f t="shared" si="3"/>
        <v>144900</v>
      </c>
    </row>
    <row r="69" spans="1:4" x14ac:dyDescent="0.25">
      <c r="A69" s="2">
        <v>68</v>
      </c>
      <c r="B69" s="1">
        <v>162000</v>
      </c>
      <c r="C69" s="1">
        <f t="shared" si="2"/>
        <v>163000</v>
      </c>
      <c r="D69" s="1">
        <f t="shared" si="3"/>
        <v>170100</v>
      </c>
    </row>
    <row r="70" spans="1:4" x14ac:dyDescent="0.25">
      <c r="A70" s="2">
        <v>69</v>
      </c>
      <c r="B70" s="1">
        <v>200000</v>
      </c>
      <c r="C70" s="1">
        <f t="shared" si="2"/>
        <v>201000</v>
      </c>
      <c r="D70" s="1">
        <f t="shared" si="3"/>
        <v>210000</v>
      </c>
    </row>
    <row r="71" spans="1:4" x14ac:dyDescent="0.25">
      <c r="A71" s="2">
        <v>70</v>
      </c>
      <c r="B71" s="1">
        <v>182000</v>
      </c>
      <c r="C71" s="1">
        <f t="shared" si="2"/>
        <v>183000</v>
      </c>
      <c r="D71" s="1">
        <f t="shared" si="3"/>
        <v>191100</v>
      </c>
    </row>
    <row r="72" spans="1:4" x14ac:dyDescent="0.25">
      <c r="A72" s="2">
        <v>71</v>
      </c>
      <c r="B72" s="1">
        <v>90000</v>
      </c>
      <c r="C72" s="1">
        <f t="shared" si="2"/>
        <v>91000</v>
      </c>
      <c r="D72" s="1">
        <f t="shared" si="3"/>
        <v>94500</v>
      </c>
    </row>
    <row r="73" spans="1:4" x14ac:dyDescent="0.25">
      <c r="A73" s="2">
        <v>72</v>
      </c>
      <c r="B73" s="1">
        <v>160000</v>
      </c>
      <c r="C73" s="1">
        <f t="shared" si="2"/>
        <v>161000</v>
      </c>
      <c r="D73" s="1">
        <f t="shared" si="3"/>
        <v>168000</v>
      </c>
    </row>
    <row r="74" spans="1:4" x14ac:dyDescent="0.25">
      <c r="A74" s="2">
        <v>73</v>
      </c>
      <c r="B74" s="1">
        <v>130000</v>
      </c>
      <c r="C74" s="1">
        <f t="shared" si="2"/>
        <v>131000</v>
      </c>
      <c r="D74" s="1">
        <f t="shared" si="3"/>
        <v>136500</v>
      </c>
    </row>
    <row r="75" spans="1:4" x14ac:dyDescent="0.25">
      <c r="A75" s="2">
        <v>74</v>
      </c>
      <c r="B75" s="1">
        <v>170000</v>
      </c>
      <c r="C75" s="1">
        <f t="shared" si="2"/>
        <v>171000</v>
      </c>
      <c r="D75" s="1">
        <f t="shared" si="3"/>
        <v>178500</v>
      </c>
    </row>
    <row r="76" spans="1:4" x14ac:dyDescent="0.25">
      <c r="A76" s="2">
        <v>75</v>
      </c>
      <c r="B76" s="1">
        <v>130000</v>
      </c>
      <c r="C76" s="1">
        <f t="shared" si="2"/>
        <v>131000</v>
      </c>
      <c r="D76" s="1">
        <f t="shared" si="3"/>
        <v>136500</v>
      </c>
    </row>
    <row r="77" spans="1:4" x14ac:dyDescent="0.25">
      <c r="A77" s="2">
        <v>76</v>
      </c>
      <c r="B77" s="1">
        <v>158000</v>
      </c>
      <c r="C77" s="1">
        <f t="shared" si="2"/>
        <v>159000</v>
      </c>
      <c r="D77" s="1">
        <f t="shared" si="3"/>
        <v>165900</v>
      </c>
    </row>
    <row r="78" spans="1:4" x14ac:dyDescent="0.25">
      <c r="A78" s="2">
        <v>77</v>
      </c>
      <c r="B78" s="1">
        <v>112000</v>
      </c>
      <c r="C78" s="1">
        <f t="shared" si="2"/>
        <v>113000</v>
      </c>
      <c r="D78" s="1">
        <f t="shared" si="3"/>
        <v>117600</v>
      </c>
    </row>
    <row r="79" spans="1:4" x14ac:dyDescent="0.25">
      <c r="A79" s="2">
        <v>78</v>
      </c>
      <c r="B79" s="1">
        <v>162000</v>
      </c>
      <c r="C79" s="1">
        <f t="shared" si="2"/>
        <v>163000</v>
      </c>
      <c r="D79" s="1">
        <f t="shared" si="3"/>
        <v>170100</v>
      </c>
    </row>
    <row r="80" spans="1:4" x14ac:dyDescent="0.25">
      <c r="A80" s="2">
        <v>79</v>
      </c>
      <c r="B80" s="1">
        <v>158000</v>
      </c>
      <c r="C80" s="1">
        <f t="shared" si="2"/>
        <v>159000</v>
      </c>
      <c r="D80" s="1">
        <f t="shared" si="3"/>
        <v>165900</v>
      </c>
    </row>
    <row r="81" spans="1:4" x14ac:dyDescent="0.25">
      <c r="A81" s="2">
        <v>80</v>
      </c>
      <c r="B81" s="1">
        <v>156000</v>
      </c>
      <c r="C81" s="1">
        <f t="shared" si="2"/>
        <v>157000</v>
      </c>
      <c r="D81" s="1">
        <f t="shared" si="3"/>
        <v>163800</v>
      </c>
    </row>
    <row r="82" spans="1:4" x14ac:dyDescent="0.25">
      <c r="A82" s="2">
        <v>81</v>
      </c>
      <c r="B82" s="1">
        <v>168000</v>
      </c>
      <c r="C82" s="1">
        <f t="shared" si="2"/>
        <v>169000</v>
      </c>
      <c r="D82" s="1">
        <f t="shared" si="3"/>
        <v>176400</v>
      </c>
    </row>
    <row r="83" spans="1:4" x14ac:dyDescent="0.25">
      <c r="A83" s="2">
        <v>82</v>
      </c>
      <c r="B83" s="1">
        <v>156000</v>
      </c>
      <c r="C83" s="1">
        <f t="shared" si="2"/>
        <v>157000</v>
      </c>
      <c r="D83" s="1">
        <f t="shared" si="3"/>
        <v>163800</v>
      </c>
    </row>
    <row r="84" spans="1:4" x14ac:dyDescent="0.25">
      <c r="A84" s="2">
        <v>83</v>
      </c>
      <c r="B84" s="1">
        <v>112000</v>
      </c>
      <c r="C84" s="1">
        <f t="shared" si="2"/>
        <v>113000</v>
      </c>
      <c r="D84" s="1">
        <f t="shared" si="3"/>
        <v>117600</v>
      </c>
    </row>
    <row r="85" spans="1:4" x14ac:dyDescent="0.25">
      <c r="A85" s="2">
        <v>84</v>
      </c>
      <c r="B85" s="1">
        <v>148000</v>
      </c>
      <c r="C85" s="1">
        <f t="shared" si="2"/>
        <v>149000</v>
      </c>
      <c r="D85" s="1">
        <f t="shared" si="3"/>
        <v>155400</v>
      </c>
    </row>
    <row r="86" spans="1:4" x14ac:dyDescent="0.25">
      <c r="A86" s="2">
        <v>85</v>
      </c>
      <c r="B86" s="1">
        <v>94000</v>
      </c>
      <c r="C86" s="1">
        <f t="shared" si="2"/>
        <v>95000</v>
      </c>
      <c r="D86" s="1">
        <f t="shared" si="3"/>
        <v>98700</v>
      </c>
    </row>
    <row r="87" spans="1:4" x14ac:dyDescent="0.25">
      <c r="A87" s="2">
        <v>86</v>
      </c>
      <c r="B87" s="1">
        <v>142000</v>
      </c>
      <c r="C87" s="1">
        <f t="shared" si="2"/>
        <v>143000</v>
      </c>
      <c r="D87" s="1">
        <f t="shared" si="3"/>
        <v>149100</v>
      </c>
    </row>
    <row r="88" spans="1:4" x14ac:dyDescent="0.25">
      <c r="A88" s="2">
        <v>87</v>
      </c>
      <c r="B88" s="1">
        <v>142000</v>
      </c>
      <c r="C88" s="1">
        <f t="shared" si="2"/>
        <v>143000</v>
      </c>
      <c r="D88" s="1">
        <f t="shared" si="3"/>
        <v>149100</v>
      </c>
    </row>
    <row r="89" spans="1:4" x14ac:dyDescent="0.25">
      <c r="A89" s="2">
        <v>88</v>
      </c>
      <c r="B89" s="1">
        <v>184000</v>
      </c>
      <c r="C89" s="1">
        <f t="shared" si="2"/>
        <v>185000</v>
      </c>
      <c r="D89" s="1">
        <f t="shared" si="3"/>
        <v>193200</v>
      </c>
    </row>
    <row r="90" spans="1:4" x14ac:dyDescent="0.25">
      <c r="A90" s="2">
        <v>89</v>
      </c>
      <c r="B90" s="1">
        <v>198000</v>
      </c>
      <c r="C90" s="1">
        <f t="shared" si="2"/>
        <v>199000</v>
      </c>
      <c r="D90" s="1">
        <f t="shared" si="3"/>
        <v>207900</v>
      </c>
    </row>
    <row r="91" spans="1:4" x14ac:dyDescent="0.25">
      <c r="A91" s="2">
        <v>90</v>
      </c>
      <c r="B91" s="1">
        <v>160000</v>
      </c>
      <c r="C91" s="1">
        <f t="shared" si="2"/>
        <v>161000</v>
      </c>
      <c r="D91" s="1">
        <f t="shared" si="3"/>
        <v>168000</v>
      </c>
    </row>
    <row r="92" spans="1:4" x14ac:dyDescent="0.25">
      <c r="A92" s="2">
        <v>91</v>
      </c>
      <c r="B92" s="1">
        <v>172000</v>
      </c>
      <c r="C92" s="1">
        <f t="shared" si="2"/>
        <v>173000</v>
      </c>
      <c r="D92" s="1">
        <f t="shared" si="3"/>
        <v>180600</v>
      </c>
    </row>
    <row r="93" spans="1:4" x14ac:dyDescent="0.25">
      <c r="A93" s="2">
        <v>92</v>
      </c>
      <c r="B93" s="1">
        <v>152000</v>
      </c>
      <c r="C93" s="1">
        <f t="shared" si="2"/>
        <v>153000</v>
      </c>
      <c r="D93" s="1">
        <f t="shared" si="3"/>
        <v>159600</v>
      </c>
    </row>
    <row r="94" spans="1:4" x14ac:dyDescent="0.25">
      <c r="A94" s="2">
        <v>93</v>
      </c>
      <c r="B94" s="1">
        <v>194000</v>
      </c>
      <c r="C94" s="1">
        <f t="shared" si="2"/>
        <v>195000</v>
      </c>
      <c r="D94" s="1">
        <f t="shared" si="3"/>
        <v>203700</v>
      </c>
    </row>
    <row r="95" spans="1:4" x14ac:dyDescent="0.25">
      <c r="A95" s="2">
        <v>94</v>
      </c>
      <c r="B95" s="1">
        <v>166000</v>
      </c>
      <c r="C95" s="1">
        <f t="shared" si="2"/>
        <v>167000</v>
      </c>
      <c r="D95" s="1">
        <f t="shared" si="3"/>
        <v>174300</v>
      </c>
    </row>
    <row r="96" spans="1:4" x14ac:dyDescent="0.25">
      <c r="A96" s="2">
        <v>95</v>
      </c>
      <c r="B96" s="1">
        <v>194000</v>
      </c>
      <c r="C96" s="1">
        <f t="shared" si="2"/>
        <v>195000</v>
      </c>
      <c r="D96" s="1">
        <f t="shared" si="3"/>
        <v>203700</v>
      </c>
    </row>
    <row r="97" spans="1:4" x14ac:dyDescent="0.25">
      <c r="A97" s="2">
        <v>96</v>
      </c>
      <c r="B97" s="1">
        <v>148000</v>
      </c>
      <c r="C97" s="1">
        <f t="shared" si="2"/>
        <v>149000</v>
      </c>
      <c r="D97" s="1">
        <f t="shared" si="3"/>
        <v>155400</v>
      </c>
    </row>
    <row r="98" spans="1:4" x14ac:dyDescent="0.25">
      <c r="A98" s="2">
        <v>97</v>
      </c>
      <c r="B98" s="1">
        <v>118000</v>
      </c>
      <c r="C98" s="1">
        <f t="shared" si="2"/>
        <v>119000</v>
      </c>
      <c r="D98" s="1">
        <f t="shared" si="3"/>
        <v>123900</v>
      </c>
    </row>
    <row r="99" spans="1:4" x14ac:dyDescent="0.25">
      <c r="A99" s="2">
        <v>98</v>
      </c>
      <c r="B99" s="1">
        <v>204000</v>
      </c>
      <c r="C99" s="1">
        <f t="shared" si="2"/>
        <v>205000</v>
      </c>
      <c r="D99" s="1">
        <f t="shared" si="3"/>
        <v>214200</v>
      </c>
    </row>
    <row r="100" spans="1:4" x14ac:dyDescent="0.25">
      <c r="A100" s="2">
        <v>99</v>
      </c>
      <c r="B100" s="1">
        <v>198000</v>
      </c>
      <c r="C100" s="1">
        <f t="shared" si="2"/>
        <v>199000</v>
      </c>
      <c r="D100" s="1">
        <f t="shared" si="3"/>
        <v>207900</v>
      </c>
    </row>
    <row r="101" spans="1:4" x14ac:dyDescent="0.25">
      <c r="A101" s="2">
        <v>100</v>
      </c>
      <c r="B101" s="1">
        <v>158000</v>
      </c>
      <c r="C101" s="1">
        <f t="shared" si="2"/>
        <v>159000</v>
      </c>
      <c r="D101" s="1">
        <f t="shared" si="3"/>
        <v>165900</v>
      </c>
    </row>
    <row r="102" spans="1:4" x14ac:dyDescent="0.25">
      <c r="A102" s="2">
        <v>101</v>
      </c>
      <c r="B102" s="1">
        <v>132000</v>
      </c>
      <c r="C102" s="1">
        <f t="shared" si="2"/>
        <v>133000</v>
      </c>
      <c r="D102" s="1">
        <f t="shared" si="3"/>
        <v>138600</v>
      </c>
    </row>
    <row r="103" spans="1:4" x14ac:dyDescent="0.25">
      <c r="A103" s="2">
        <v>102</v>
      </c>
      <c r="B103" s="1">
        <v>142000</v>
      </c>
      <c r="C103" s="1">
        <f t="shared" si="2"/>
        <v>143000</v>
      </c>
      <c r="D103" s="1">
        <f t="shared" si="3"/>
        <v>149100</v>
      </c>
    </row>
    <row r="104" spans="1:4" x14ac:dyDescent="0.25">
      <c r="A104" s="2">
        <v>103</v>
      </c>
      <c r="B104" s="1">
        <v>136000</v>
      </c>
      <c r="C104" s="1">
        <f t="shared" si="2"/>
        <v>137000</v>
      </c>
      <c r="D104" s="1">
        <f t="shared" si="3"/>
        <v>142800</v>
      </c>
    </row>
    <row r="105" spans="1:4" x14ac:dyDescent="0.25">
      <c r="A105" s="2">
        <v>104</v>
      </c>
      <c r="B105" s="1">
        <v>178000</v>
      </c>
      <c r="C105" s="1">
        <f t="shared" si="2"/>
        <v>179000</v>
      </c>
      <c r="D105" s="1">
        <f t="shared" si="3"/>
        <v>186900</v>
      </c>
    </row>
    <row r="106" spans="1:4" x14ac:dyDescent="0.25">
      <c r="A106" s="2">
        <v>105</v>
      </c>
      <c r="B106" s="1">
        <v>100000</v>
      </c>
      <c r="C106" s="1">
        <f t="shared" si="2"/>
        <v>101000</v>
      </c>
      <c r="D106" s="1">
        <f t="shared" si="3"/>
        <v>105000</v>
      </c>
    </row>
    <row r="107" spans="1:4" x14ac:dyDescent="0.25">
      <c r="A107" s="2">
        <v>106</v>
      </c>
      <c r="B107" s="1">
        <v>156000</v>
      </c>
      <c r="C107" s="1">
        <f t="shared" si="2"/>
        <v>157000</v>
      </c>
      <c r="D107" s="1">
        <f t="shared" si="3"/>
        <v>163800</v>
      </c>
    </row>
    <row r="108" spans="1:4" x14ac:dyDescent="0.25">
      <c r="A108" s="2">
        <v>107</v>
      </c>
      <c r="B108" s="1">
        <v>158000</v>
      </c>
      <c r="C108" s="1">
        <f t="shared" si="2"/>
        <v>159000</v>
      </c>
      <c r="D108" s="1">
        <f t="shared" si="3"/>
        <v>165900</v>
      </c>
    </row>
    <row r="109" spans="1:4" x14ac:dyDescent="0.25">
      <c r="A109" s="2">
        <v>108</v>
      </c>
      <c r="B109" s="1">
        <v>120000</v>
      </c>
      <c r="C109" s="1">
        <f t="shared" si="2"/>
        <v>121000</v>
      </c>
      <c r="D109" s="1">
        <f t="shared" si="3"/>
        <v>126000</v>
      </c>
    </row>
    <row r="110" spans="1:4" x14ac:dyDescent="0.25">
      <c r="A110" s="2">
        <v>109</v>
      </c>
      <c r="B110" s="1">
        <v>132000</v>
      </c>
      <c r="C110" s="1">
        <f t="shared" si="2"/>
        <v>133000</v>
      </c>
      <c r="D110" s="1">
        <f t="shared" si="3"/>
        <v>138600</v>
      </c>
    </row>
    <row r="111" spans="1:4" x14ac:dyDescent="0.25">
      <c r="A111" s="2">
        <v>110</v>
      </c>
      <c r="B111" s="1">
        <v>132000</v>
      </c>
      <c r="C111" s="1">
        <f t="shared" si="2"/>
        <v>133000</v>
      </c>
      <c r="D111" s="1">
        <f t="shared" si="3"/>
        <v>138600</v>
      </c>
    </row>
    <row r="112" spans="1:4" x14ac:dyDescent="0.25">
      <c r="A112" s="2">
        <v>111</v>
      </c>
      <c r="B112" s="1">
        <v>132000</v>
      </c>
      <c r="C112" s="1">
        <f t="shared" si="2"/>
        <v>133000</v>
      </c>
      <c r="D112" s="1">
        <f t="shared" si="3"/>
        <v>138600</v>
      </c>
    </row>
    <row r="113" spans="1:4" x14ac:dyDescent="0.25">
      <c r="A113" s="2">
        <v>112</v>
      </c>
      <c r="B113" s="1">
        <v>154000</v>
      </c>
      <c r="C113" s="1">
        <f t="shared" si="2"/>
        <v>155000</v>
      </c>
      <c r="D113" s="1">
        <f t="shared" si="3"/>
        <v>161700</v>
      </c>
    </row>
    <row r="114" spans="1:4" x14ac:dyDescent="0.25">
      <c r="A114" s="2">
        <v>113</v>
      </c>
      <c r="B114" s="1">
        <v>170000</v>
      </c>
      <c r="C114" s="1">
        <f t="shared" si="2"/>
        <v>171000</v>
      </c>
      <c r="D114" s="1">
        <f t="shared" si="3"/>
        <v>178500</v>
      </c>
    </row>
    <row r="115" spans="1:4" x14ac:dyDescent="0.25">
      <c r="A115" s="2">
        <v>114</v>
      </c>
      <c r="B115" s="1">
        <v>146000</v>
      </c>
      <c r="C115" s="1">
        <f t="shared" si="2"/>
        <v>147000</v>
      </c>
      <c r="D115" s="1">
        <f t="shared" si="3"/>
        <v>153300</v>
      </c>
    </row>
    <row r="116" spans="1:4" x14ac:dyDescent="0.25">
      <c r="A116" s="2">
        <v>115</v>
      </c>
      <c r="B116" s="1">
        <v>154000</v>
      </c>
      <c r="C116" s="1">
        <f t="shared" si="2"/>
        <v>155000</v>
      </c>
      <c r="D116" s="1">
        <f t="shared" si="3"/>
        <v>161700</v>
      </c>
    </row>
    <row r="117" spans="1:4" x14ac:dyDescent="0.25">
      <c r="A117" s="2">
        <v>116</v>
      </c>
      <c r="B117" s="1">
        <v>120000</v>
      </c>
      <c r="C117" s="1">
        <f t="shared" si="2"/>
        <v>121000</v>
      </c>
      <c r="D117" s="1">
        <f t="shared" si="3"/>
        <v>126000</v>
      </c>
    </row>
    <row r="118" spans="1:4" x14ac:dyDescent="0.25">
      <c r="A118" s="2">
        <v>117</v>
      </c>
      <c r="B118" s="1">
        <v>118000</v>
      </c>
      <c r="C118" s="1">
        <f t="shared" si="2"/>
        <v>119000</v>
      </c>
      <c r="D118" s="1">
        <f t="shared" si="3"/>
        <v>123900</v>
      </c>
    </row>
    <row r="119" spans="1:4" x14ac:dyDescent="0.25">
      <c r="A119" s="2">
        <v>118</v>
      </c>
      <c r="B119" s="1">
        <v>168000</v>
      </c>
      <c r="C119" s="1">
        <f t="shared" si="2"/>
        <v>169000</v>
      </c>
      <c r="D119" s="1">
        <f t="shared" si="3"/>
        <v>176400</v>
      </c>
    </row>
    <row r="120" spans="1:4" x14ac:dyDescent="0.25">
      <c r="A120" s="2">
        <v>119</v>
      </c>
      <c r="B120" s="1">
        <v>162000</v>
      </c>
      <c r="C120" s="1">
        <f t="shared" si="2"/>
        <v>163000</v>
      </c>
      <c r="D120" s="1">
        <f t="shared" si="3"/>
        <v>170100</v>
      </c>
    </row>
    <row r="121" spans="1:4" x14ac:dyDescent="0.25">
      <c r="A121" s="2">
        <v>120</v>
      </c>
      <c r="B121" s="1">
        <v>116000</v>
      </c>
      <c r="C121" s="1">
        <f t="shared" si="2"/>
        <v>117000</v>
      </c>
      <c r="D121" s="1">
        <f t="shared" si="3"/>
        <v>121800</v>
      </c>
    </row>
    <row r="122" spans="1:4" x14ac:dyDescent="0.25">
      <c r="A122" s="2">
        <v>121</v>
      </c>
      <c r="B122" s="1">
        <v>164000</v>
      </c>
      <c r="C122" s="1">
        <f t="shared" si="2"/>
        <v>165000</v>
      </c>
      <c r="D122" s="1">
        <f t="shared" si="3"/>
        <v>172200</v>
      </c>
    </row>
    <row r="123" spans="1:4" x14ac:dyDescent="0.25">
      <c r="A123" s="2">
        <v>122</v>
      </c>
      <c r="B123" s="1">
        <v>142000</v>
      </c>
      <c r="C123" s="1">
        <f t="shared" si="2"/>
        <v>143000</v>
      </c>
      <c r="D123" s="1">
        <f t="shared" si="3"/>
        <v>149100</v>
      </c>
    </row>
    <row r="124" spans="1:4" x14ac:dyDescent="0.25">
      <c r="A124" s="2">
        <v>123</v>
      </c>
      <c r="B124" s="1">
        <v>146000</v>
      </c>
      <c r="C124" s="1">
        <f t="shared" si="2"/>
        <v>147000</v>
      </c>
      <c r="D124" s="1">
        <f t="shared" si="3"/>
        <v>153300</v>
      </c>
    </row>
    <row r="125" spans="1:4" x14ac:dyDescent="0.25">
      <c r="A125" s="2">
        <v>124</v>
      </c>
      <c r="B125" s="1">
        <v>104000</v>
      </c>
      <c r="C125" s="1">
        <f t="shared" si="2"/>
        <v>105000</v>
      </c>
      <c r="D125" s="1">
        <f t="shared" si="3"/>
        <v>109200</v>
      </c>
    </row>
    <row r="126" spans="1:4" x14ac:dyDescent="0.25">
      <c r="A126" s="2">
        <v>125</v>
      </c>
      <c r="B126" s="1">
        <v>126000</v>
      </c>
      <c r="C126" s="1">
        <f t="shared" si="2"/>
        <v>127000</v>
      </c>
      <c r="D126" s="1">
        <f t="shared" si="3"/>
        <v>132300</v>
      </c>
    </row>
    <row r="127" spans="1:4" x14ac:dyDescent="0.25">
      <c r="A127" s="2">
        <v>126</v>
      </c>
      <c r="B127" s="1">
        <v>184000</v>
      </c>
      <c r="C127" s="1">
        <f t="shared" si="2"/>
        <v>185000</v>
      </c>
      <c r="D127" s="1">
        <f t="shared" si="3"/>
        <v>193200</v>
      </c>
    </row>
    <row r="128" spans="1:4" x14ac:dyDescent="0.25">
      <c r="A128" s="2">
        <v>127</v>
      </c>
      <c r="B128" s="1">
        <v>140000</v>
      </c>
      <c r="C128" s="1">
        <f t="shared" si="2"/>
        <v>141000</v>
      </c>
      <c r="D128" s="1">
        <f t="shared" si="3"/>
        <v>147000</v>
      </c>
    </row>
    <row r="129" spans="1:4" x14ac:dyDescent="0.25">
      <c r="A129" s="2">
        <v>128</v>
      </c>
      <c r="B129" s="1">
        <v>142000</v>
      </c>
      <c r="C129" s="1">
        <f t="shared" si="2"/>
        <v>143000</v>
      </c>
      <c r="D129" s="1">
        <f t="shared" si="3"/>
        <v>149100</v>
      </c>
    </row>
    <row r="130" spans="1:4" x14ac:dyDescent="0.25">
      <c r="A130" s="2">
        <v>129</v>
      </c>
      <c r="B130" s="1">
        <v>132000</v>
      </c>
      <c r="C130" s="1">
        <f t="shared" si="2"/>
        <v>133000</v>
      </c>
      <c r="D130" s="1">
        <f t="shared" si="3"/>
        <v>138600</v>
      </c>
    </row>
    <row r="131" spans="1:4" x14ac:dyDescent="0.25">
      <c r="A131" s="2">
        <v>130</v>
      </c>
      <c r="B131" s="1">
        <v>180000</v>
      </c>
      <c r="C131" s="1">
        <f t="shared" ref="C131:C136" si="4">B131+1000</f>
        <v>181000</v>
      </c>
      <c r="D131" s="1">
        <f t="shared" ref="D131:D136" si="5">1.05*B131</f>
        <v>189000</v>
      </c>
    </row>
    <row r="132" spans="1:4" x14ac:dyDescent="0.25">
      <c r="A132" s="2">
        <v>131</v>
      </c>
      <c r="B132" s="1">
        <v>104000</v>
      </c>
      <c r="C132" s="1">
        <f t="shared" si="4"/>
        <v>105000</v>
      </c>
      <c r="D132" s="1">
        <f t="shared" si="5"/>
        <v>109200</v>
      </c>
    </row>
    <row r="133" spans="1:4" x14ac:dyDescent="0.25">
      <c r="A133" s="2">
        <v>132</v>
      </c>
      <c r="B133" s="1">
        <v>120000</v>
      </c>
      <c r="C133" s="1">
        <f t="shared" si="4"/>
        <v>121000</v>
      </c>
      <c r="D133" s="1">
        <f t="shared" si="5"/>
        <v>126000</v>
      </c>
    </row>
    <row r="134" spans="1:4" x14ac:dyDescent="0.25">
      <c r="A134" s="2">
        <v>133</v>
      </c>
      <c r="B134" s="1">
        <v>176000</v>
      </c>
      <c r="C134" s="1">
        <f t="shared" si="4"/>
        <v>177000</v>
      </c>
      <c r="D134" s="1">
        <f t="shared" si="5"/>
        <v>184800</v>
      </c>
    </row>
    <row r="135" spans="1:4" x14ac:dyDescent="0.25">
      <c r="A135" s="2">
        <v>134</v>
      </c>
      <c r="B135" s="1">
        <v>152000</v>
      </c>
      <c r="C135" s="1">
        <f t="shared" si="4"/>
        <v>153000</v>
      </c>
      <c r="D135" s="1">
        <f t="shared" si="5"/>
        <v>159600</v>
      </c>
    </row>
    <row r="136" spans="1:4" x14ac:dyDescent="0.25">
      <c r="A136" s="2">
        <v>135</v>
      </c>
      <c r="B136" s="1">
        <v>180000</v>
      </c>
      <c r="C136" s="1">
        <f t="shared" si="4"/>
        <v>181000</v>
      </c>
      <c r="D136" s="1">
        <f t="shared" si="5"/>
        <v>189000</v>
      </c>
    </row>
  </sheetData>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heetViews>
  <sheetFormatPr defaultColWidth="30.7109375" defaultRowHeight="15" x14ac:dyDescent="0.25"/>
  <cols>
    <col min="1" max="1" width="30.7109375" style="6"/>
    <col min="2" max="16384" width="30.7109375" style="5"/>
  </cols>
  <sheetData>
    <row r="1" spans="1:20" x14ac:dyDescent="0.25">
      <c r="A1" s="6" t="s">
        <v>11</v>
      </c>
      <c r="B1" s="5" t="s">
        <v>12</v>
      </c>
      <c r="C1" s="5" t="s">
        <v>2</v>
      </c>
      <c r="D1" s="5">
        <v>5</v>
      </c>
      <c r="E1" s="5" t="s">
        <v>3</v>
      </c>
      <c r="F1" s="5">
        <v>5</v>
      </c>
      <c r="G1" s="5" t="s">
        <v>4</v>
      </c>
      <c r="H1" s="5">
        <v>0</v>
      </c>
      <c r="I1" s="5" t="s">
        <v>5</v>
      </c>
      <c r="J1" s="5">
        <v>1</v>
      </c>
      <c r="K1" s="5" t="s">
        <v>6</v>
      </c>
      <c r="L1" s="5">
        <v>0</v>
      </c>
      <c r="M1" s="5" t="s">
        <v>7</v>
      </c>
      <c r="N1" s="5">
        <v>0</v>
      </c>
      <c r="O1" s="5" t="s">
        <v>8</v>
      </c>
      <c r="P1" s="5">
        <v>1</v>
      </c>
      <c r="Q1" s="5" t="s">
        <v>9</v>
      </c>
      <c r="R1" s="5">
        <v>0</v>
      </c>
      <c r="S1" s="5" t="s">
        <v>10</v>
      </c>
      <c r="T1" s="5">
        <v>0</v>
      </c>
    </row>
    <row r="2" spans="1:20" x14ac:dyDescent="0.25">
      <c r="A2" s="6" t="s">
        <v>13</v>
      </c>
      <c r="B2" s="5" t="s">
        <v>14</v>
      </c>
    </row>
    <row r="3" spans="1:20" x14ac:dyDescent="0.25">
      <c r="A3" s="6" t="s">
        <v>15</v>
      </c>
      <c r="B3" s="5" t="b">
        <f>IF(B10&gt;256,"TripUpST110AndEarlier",FALSE)</f>
        <v>0</v>
      </c>
    </row>
    <row r="4" spans="1:20" x14ac:dyDescent="0.25">
      <c r="A4" s="6" t="s">
        <v>16</v>
      </c>
      <c r="B4" s="5" t="s">
        <v>17</v>
      </c>
    </row>
    <row r="5" spans="1:20" x14ac:dyDescent="0.25">
      <c r="A5" s="6" t="s">
        <v>18</v>
      </c>
      <c r="B5" s="5" t="b">
        <v>1</v>
      </c>
    </row>
    <row r="6" spans="1:20" x14ac:dyDescent="0.25">
      <c r="A6" s="6" t="s">
        <v>19</v>
      </c>
      <c r="B6" s="5" t="b">
        <v>1</v>
      </c>
    </row>
    <row r="7" spans="1:20" x14ac:dyDescent="0.25">
      <c r="A7" s="6" t="s">
        <v>20</v>
      </c>
      <c r="B7" s="5">
        <f>Data!$A$1:$D$136</f>
        <v>168000</v>
      </c>
    </row>
    <row r="8" spans="1:20" x14ac:dyDescent="0.25">
      <c r="A8" s="6" t="s">
        <v>21</v>
      </c>
      <c r="B8" s="5">
        <v>1</v>
      </c>
    </row>
    <row r="9" spans="1:20" x14ac:dyDescent="0.25">
      <c r="A9" s="6" t="s">
        <v>22</v>
      </c>
      <c r="B9" s="5">
        <f>1</f>
        <v>1</v>
      </c>
    </row>
    <row r="10" spans="1:20" x14ac:dyDescent="0.25">
      <c r="A10" s="6" t="s">
        <v>23</v>
      </c>
      <c r="B10" s="5">
        <v>4</v>
      </c>
    </row>
    <row r="12" spans="1:20" x14ac:dyDescent="0.25">
      <c r="A12" s="6" t="s">
        <v>24</v>
      </c>
      <c r="B12" s="5" t="s">
        <v>36</v>
      </c>
      <c r="C12" s="5" t="s">
        <v>25</v>
      </c>
      <c r="D12" s="5" t="s">
        <v>26</v>
      </c>
      <c r="E12" s="5" t="b">
        <v>1</v>
      </c>
      <c r="F12" s="5">
        <v>0</v>
      </c>
      <c r="G12" s="5">
        <v>4</v>
      </c>
    </row>
    <row r="13" spans="1:20" x14ac:dyDescent="0.25">
      <c r="A13" s="6" t="s">
        <v>27</v>
      </c>
      <c r="B13" s="5">
        <f>Data!$A$1:$A$136</f>
        <v>12</v>
      </c>
    </row>
    <row r="14" spans="1:20" x14ac:dyDescent="0.25">
      <c r="A14" s="6" t="s">
        <v>28</v>
      </c>
    </row>
    <row r="15" spans="1:20" x14ac:dyDescent="0.25">
      <c r="A15" s="6" t="s">
        <v>29</v>
      </c>
      <c r="B15" s="5" t="s">
        <v>37</v>
      </c>
      <c r="C15" s="5" t="s">
        <v>30</v>
      </c>
      <c r="D15" s="5" t="s">
        <v>31</v>
      </c>
      <c r="E15" s="5" t="b">
        <v>1</v>
      </c>
      <c r="F15" s="5">
        <v>0</v>
      </c>
      <c r="G15" s="5">
        <v>4</v>
      </c>
    </row>
    <row r="16" spans="1:20" x14ac:dyDescent="0.25">
      <c r="A16" s="6" t="s">
        <v>32</v>
      </c>
      <c r="B16" s="5">
        <f>Data!$B$1:$B$136</f>
        <v>140000</v>
      </c>
    </row>
    <row r="17" spans="1:7" x14ac:dyDescent="0.25">
      <c r="A17" s="6" t="s">
        <v>33</v>
      </c>
    </row>
    <row r="18" spans="1:7" x14ac:dyDescent="0.25">
      <c r="A18" s="6" t="s">
        <v>38</v>
      </c>
      <c r="B18" s="5" t="s">
        <v>39</v>
      </c>
      <c r="C18" s="5" t="s">
        <v>40</v>
      </c>
      <c r="D18" s="5" t="s">
        <v>41</v>
      </c>
      <c r="E18" s="5" t="b">
        <v>1</v>
      </c>
      <c r="F18" s="5">
        <v>0</v>
      </c>
      <c r="G18" s="5">
        <v>4</v>
      </c>
    </row>
    <row r="19" spans="1:7" x14ac:dyDescent="0.25">
      <c r="A19" s="6" t="s">
        <v>42</v>
      </c>
      <c r="B19" s="5">
        <f>Data!$C$1:$C$136</f>
        <v>175000</v>
      </c>
    </row>
    <row r="20" spans="1:7" x14ac:dyDescent="0.25">
      <c r="A20" s="6" t="s">
        <v>43</v>
      </c>
    </row>
    <row r="21" spans="1:7" x14ac:dyDescent="0.25">
      <c r="A21" s="6" t="s">
        <v>44</v>
      </c>
      <c r="B21" s="5" t="s">
        <v>45</v>
      </c>
      <c r="C21" s="5" t="s">
        <v>46</v>
      </c>
      <c r="D21" s="5" t="s">
        <v>47</v>
      </c>
      <c r="E21" s="5" t="b">
        <v>1</v>
      </c>
      <c r="F21" s="5">
        <v>0</v>
      </c>
      <c r="G21" s="5">
        <v>4</v>
      </c>
    </row>
    <row r="22" spans="1:7" x14ac:dyDescent="0.25">
      <c r="A22" s="6" t="s">
        <v>48</v>
      </c>
      <c r="B22" s="5">
        <f>Data!$D$1:$D$136</f>
        <v>147000</v>
      </c>
    </row>
    <row r="23" spans="1:7" x14ac:dyDescent="0.25">
      <c r="A23" s="6" t="s">
        <v>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ColWidth="12.7109375" defaultRowHeight="15" x14ac:dyDescent="0.25"/>
  <cols>
    <col min="1" max="1" width="16.85546875" bestFit="1" customWidth="1"/>
    <col min="2" max="4" width="12.7109375" customWidth="1"/>
  </cols>
  <sheetData>
    <row r="1" spans="1:4" s="7" customFormat="1" ht="18.75" x14ac:dyDescent="0.3">
      <c r="A1" s="9" t="s">
        <v>50</v>
      </c>
      <c r="B1" s="12" t="s">
        <v>51</v>
      </c>
    </row>
    <row r="2" spans="1:4" s="7" customFormat="1" ht="11.25" x14ac:dyDescent="0.2">
      <c r="A2" s="10" t="s">
        <v>52</v>
      </c>
      <c r="B2" s="12" t="s">
        <v>53</v>
      </c>
    </row>
    <row r="3" spans="1:4" s="7" customFormat="1" ht="11.25" x14ac:dyDescent="0.2">
      <c r="A3" s="10" t="s">
        <v>54</v>
      </c>
      <c r="B3" s="12" t="s">
        <v>55</v>
      </c>
    </row>
    <row r="4" spans="1:4" s="7" customFormat="1" ht="11.25" x14ac:dyDescent="0.2">
      <c r="A4" s="10" t="s">
        <v>56</v>
      </c>
      <c r="B4" s="12" t="s">
        <v>62</v>
      </c>
    </row>
    <row r="5" spans="1:4" s="8" customFormat="1" ht="11.25" x14ac:dyDescent="0.2">
      <c r="A5" s="11" t="s">
        <v>57</v>
      </c>
      <c r="B5" s="13" t="s">
        <v>58</v>
      </c>
    </row>
    <row r="6" spans="1:4" ht="15" customHeight="1" x14ac:dyDescent="0.25"/>
    <row r="7" spans="1:4" ht="15" customHeight="1" x14ac:dyDescent="0.25">
      <c r="A7" s="16"/>
      <c r="B7" s="14" t="s">
        <v>0</v>
      </c>
      <c r="C7" s="14" t="s">
        <v>34</v>
      </c>
      <c r="D7" s="14" t="s">
        <v>35</v>
      </c>
    </row>
    <row r="8" spans="1:4" ht="15" customHeight="1" thickBot="1" x14ac:dyDescent="0.3">
      <c r="A8" s="17" t="s">
        <v>53</v>
      </c>
      <c r="B8" s="15" t="s">
        <v>12</v>
      </c>
      <c r="C8" s="15" t="s">
        <v>12</v>
      </c>
      <c r="D8" s="15" t="s">
        <v>12</v>
      </c>
    </row>
    <row r="9" spans="1:4" ht="15" customHeight="1" thickTop="1" x14ac:dyDescent="0.25">
      <c r="A9" s="14" t="s">
        <v>59</v>
      </c>
      <c r="B9" s="18">
        <f>_xll.StatMean(ST_Salary)</f>
        <v>149170.37037037036</v>
      </c>
      <c r="C9" s="18">
        <f>_xll.StatMean(ST_Salary1000)</f>
        <v>150170.37037037036</v>
      </c>
      <c r="D9" s="18">
        <f>_xll.StatMean(ST_Salary105)</f>
        <v>156628.88888888888</v>
      </c>
    </row>
    <row r="10" spans="1:4" ht="15" customHeight="1" x14ac:dyDescent="0.25">
      <c r="A10" s="14" t="s">
        <v>60</v>
      </c>
      <c r="B10" s="18">
        <f>_xll.StatStdDev(ST_Salary)</f>
        <v>27062.542472681369</v>
      </c>
      <c r="C10" s="18">
        <f>_xll.StatStdDev(ST_Salary1000)</f>
        <v>27062.542472681369</v>
      </c>
      <c r="D10" s="18">
        <f>_xll.StatStdDev(ST_Salary105)</f>
        <v>28415.669596315431</v>
      </c>
    </row>
    <row r="11" spans="1:4" ht="15" customHeight="1" x14ac:dyDescent="0.25">
      <c r="A11" s="14" t="s">
        <v>61</v>
      </c>
      <c r="B11" s="18">
        <f>_xll.StatMedian(ST_Salary)</f>
        <v>148000</v>
      </c>
      <c r="C11" s="18">
        <f>_xll.StatMedian(ST_Salary1000)</f>
        <v>149000</v>
      </c>
      <c r="D11" s="18">
        <f>_xll.StatMedian(ST_Salary105)</f>
        <v>155400</v>
      </c>
    </row>
    <row r="12" spans="1:4" ht="15" customHeight="1" x14ac:dyDescent="0.25"/>
    <row r="13" spans="1:4" ht="15" customHeight="1" x14ac:dyDescent="0.25"/>
    <row r="14" spans="1:4" ht="15" customHeight="1" x14ac:dyDescent="0.25"/>
    <row r="15" spans="1:4" ht="15" customHeight="1" x14ac:dyDescent="0.25"/>
    <row r="16" spans="1:4" ht="15" customHeight="1" x14ac:dyDescent="0.25"/>
    <row r="17" ht="15" customHeight="1" x14ac:dyDescent="0.25"/>
  </sheetData>
  <pageMargins left="0.7" right="0.7" top="0.75" bottom="0.75" header="0.3" footer="0.3"/>
  <pageSetup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vt:lpstr>
      <vt:lpstr>_STDS_DG3A1138BB</vt:lpstr>
      <vt:lpstr>One Var Summary</vt:lpstr>
      <vt:lpstr>ST_Professor</vt:lpstr>
      <vt:lpstr>ST_Salary</vt:lpstr>
      <vt:lpstr>ST_Salary1000</vt:lpstr>
      <vt:lpstr>ST_Salary105</vt:lpstr>
      <vt:lpstr>'One Var Summary'!StatToolsHeader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2007-05-15T19:07:06Z</dcterms:created>
  <dcterms:modified xsi:type="dcterms:W3CDTF">2012-10-12T17:34:37Z</dcterms:modified>
</cp:coreProperties>
</file>