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activeTab="1"/>
  </bookViews>
  <sheets>
    <sheet name="Source" sheetId="2" r:id="rId1"/>
    <sheet name="Data" sheetId="1" r:id="rId2"/>
    <sheet name="_STDS_DG199CC740" sheetId="3" state="hidden" r:id="rId3"/>
  </sheets>
  <definedNames>
    <definedName name="ST_Deseasonalizedsales">Data!$E$2:$E$217</definedName>
    <definedName name="ST_Month">Data!$A$2:$A$217</definedName>
    <definedName name="ST_Seasonalindexwithinyear">Data!$D$2:$D$217</definedName>
    <definedName name="ST_TotalSales">Data!$B$2:$B$217</definedName>
    <definedName name="ST_Year">Data!$C$2:$C$217</definedName>
    <definedName name="STWBD_StatToolsTimeSeriesGraph_DefaultUseLabelVariable" hidden="1">"TRUE"</definedName>
    <definedName name="STWBD_StatToolsTimeSeriesGraph_HasDefaultInfo" hidden="1">"TRUE"</definedName>
    <definedName name="STWBD_StatToolsTimeSeriesGraph_LabelVariable" hidden="1">"U_x0001_VG13F425291A51606E_x0001_"</definedName>
    <definedName name="STWBD_StatToolsTimeSeriesGraph_SingleGraph" hidden="1">"TRUE"</definedName>
    <definedName name="STWBD_StatToolsTimeSeriesGraph_TwoVerticalAxes" hidden="1">"FALSE"</definedName>
    <definedName name="STWBD_StatToolsTimeSeriesGraph_VariableList" hidden="1">2</definedName>
    <definedName name="STWBD_StatToolsTimeSeriesGraph_VariableList_1" hidden="1">"U_x0001_VG146F507C3655B81E_x0001_"</definedName>
    <definedName name="STWBD_StatToolsTimeSeriesGraph_VariableList_2" hidden="1">"U_x0001_VG2B160DE9454A51B_x0001_"</definedName>
    <definedName name="STWBD_StatToolsTimeSeriesGraph_VarSelectorDefaultDataSet" hidden="1">"DG199CC740"</definedName>
  </definedNames>
  <calcPr calcId="152511"/>
</workbook>
</file>

<file path=xl/calcChain.xml><?xml version="1.0" encoding="utf-8"?>
<calcChain xmlns="http://schemas.openxmlformats.org/spreadsheetml/2006/main">
  <c r="B9" i="3" l="1"/>
  <c r="B16" i="3"/>
  <c r="B13" i="3"/>
  <c r="B7" i="3"/>
  <c r="B3" i="3"/>
  <c r="C3" i="1"/>
  <c r="C4" i="1"/>
  <c r="C5" i="1"/>
  <c r="C6" i="1"/>
  <c r="C7" i="1"/>
  <c r="C8" i="1"/>
  <c r="C9" i="1"/>
  <c r="C10" i="1"/>
  <c r="C11" i="1"/>
  <c r="C12" i="1"/>
  <c r="C13" i="1"/>
  <c r="C14" i="1"/>
  <c r="C15" i="1"/>
  <c r="C16" i="1"/>
  <c r="C17" i="1"/>
  <c r="C18" i="1"/>
  <c r="C19" i="1"/>
  <c r="B19" i="3" s="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 i="1"/>
  <c r="D2" i="1" l="1"/>
  <c r="E2" i="1" s="1"/>
  <c r="D217" i="1"/>
  <c r="E217" i="1" s="1"/>
  <c r="D215" i="1"/>
  <c r="E215" i="1" s="1"/>
  <c r="D213" i="1"/>
  <c r="E213" i="1" s="1"/>
  <c r="D211" i="1"/>
  <c r="E211" i="1" s="1"/>
  <c r="D209" i="1"/>
  <c r="E209" i="1" s="1"/>
  <c r="D207" i="1"/>
  <c r="E207" i="1" s="1"/>
  <c r="D205" i="1"/>
  <c r="E205" i="1" s="1"/>
  <c r="D203" i="1"/>
  <c r="E203" i="1" s="1"/>
  <c r="D201" i="1"/>
  <c r="E201" i="1" s="1"/>
  <c r="D199" i="1"/>
  <c r="E199" i="1" s="1"/>
  <c r="D197" i="1"/>
  <c r="E197" i="1" s="1"/>
  <c r="D195" i="1"/>
  <c r="E195" i="1" s="1"/>
  <c r="D193" i="1"/>
  <c r="E193" i="1" s="1"/>
  <c r="D191" i="1"/>
  <c r="E191" i="1" s="1"/>
  <c r="D189" i="1"/>
  <c r="E189" i="1" s="1"/>
  <c r="D187" i="1"/>
  <c r="E187" i="1" s="1"/>
  <c r="D185" i="1"/>
  <c r="E185" i="1" s="1"/>
  <c r="D183" i="1"/>
  <c r="E183" i="1" s="1"/>
  <c r="D181" i="1"/>
  <c r="E181" i="1" s="1"/>
  <c r="D179" i="1"/>
  <c r="E179" i="1" s="1"/>
  <c r="D177" i="1"/>
  <c r="E177" i="1" s="1"/>
  <c r="D175" i="1"/>
  <c r="E175" i="1" s="1"/>
  <c r="D173" i="1"/>
  <c r="E173" i="1" s="1"/>
  <c r="D171" i="1"/>
  <c r="E171" i="1" s="1"/>
  <c r="D169" i="1"/>
  <c r="E169" i="1" s="1"/>
  <c r="D167" i="1"/>
  <c r="E167" i="1" s="1"/>
  <c r="D165" i="1"/>
  <c r="E165" i="1" s="1"/>
  <c r="D163" i="1"/>
  <c r="E163" i="1" s="1"/>
  <c r="D161" i="1"/>
  <c r="E161" i="1" s="1"/>
  <c r="D159" i="1"/>
  <c r="E159" i="1" s="1"/>
  <c r="D157" i="1"/>
  <c r="E157" i="1" s="1"/>
  <c r="D155" i="1"/>
  <c r="E155" i="1" s="1"/>
  <c r="D153" i="1"/>
  <c r="E153" i="1" s="1"/>
  <c r="D151" i="1"/>
  <c r="E151" i="1" s="1"/>
  <c r="D149" i="1"/>
  <c r="E149" i="1" s="1"/>
  <c r="D147" i="1"/>
  <c r="E147" i="1" s="1"/>
  <c r="D145" i="1"/>
  <c r="E145" i="1" s="1"/>
  <c r="D143" i="1"/>
  <c r="E143" i="1" s="1"/>
  <c r="D141" i="1"/>
  <c r="E141" i="1" s="1"/>
  <c r="D139" i="1"/>
  <c r="E139" i="1" s="1"/>
  <c r="D137" i="1"/>
  <c r="E137" i="1" s="1"/>
  <c r="D135" i="1"/>
  <c r="E135" i="1" s="1"/>
  <c r="D133" i="1"/>
  <c r="E133" i="1" s="1"/>
  <c r="D131" i="1"/>
  <c r="E131" i="1" s="1"/>
  <c r="D129" i="1"/>
  <c r="E129" i="1" s="1"/>
  <c r="D127" i="1"/>
  <c r="E127" i="1" s="1"/>
  <c r="D125" i="1"/>
  <c r="E125" i="1" s="1"/>
  <c r="D123" i="1"/>
  <c r="E123" i="1" s="1"/>
  <c r="D121" i="1"/>
  <c r="E121" i="1" s="1"/>
  <c r="D119" i="1"/>
  <c r="E119" i="1" s="1"/>
  <c r="D117" i="1"/>
  <c r="E117" i="1" s="1"/>
  <c r="D115" i="1"/>
  <c r="E115" i="1" s="1"/>
  <c r="D113" i="1"/>
  <c r="E113" i="1" s="1"/>
  <c r="D111" i="1"/>
  <c r="E111" i="1" s="1"/>
  <c r="D109" i="1"/>
  <c r="E109" i="1" s="1"/>
  <c r="D107" i="1"/>
  <c r="E107" i="1" s="1"/>
  <c r="D105" i="1"/>
  <c r="E105" i="1" s="1"/>
  <c r="D103" i="1"/>
  <c r="E103" i="1" s="1"/>
  <c r="D101" i="1"/>
  <c r="E101" i="1" s="1"/>
  <c r="D99" i="1"/>
  <c r="E99" i="1" s="1"/>
  <c r="D97" i="1"/>
  <c r="E97" i="1" s="1"/>
  <c r="D95" i="1"/>
  <c r="E95" i="1" s="1"/>
  <c r="D93" i="1"/>
  <c r="E93" i="1" s="1"/>
  <c r="D91" i="1"/>
  <c r="E91" i="1" s="1"/>
  <c r="D89" i="1"/>
  <c r="E89" i="1" s="1"/>
  <c r="D87" i="1"/>
  <c r="E87" i="1" s="1"/>
  <c r="D85" i="1"/>
  <c r="E85" i="1" s="1"/>
  <c r="D83" i="1"/>
  <c r="E83" i="1" s="1"/>
  <c r="D81" i="1"/>
  <c r="E81" i="1" s="1"/>
  <c r="D79" i="1"/>
  <c r="E79" i="1" s="1"/>
  <c r="D77" i="1"/>
  <c r="E77" i="1" s="1"/>
  <c r="D75" i="1"/>
  <c r="E75" i="1" s="1"/>
  <c r="D73" i="1"/>
  <c r="E73" i="1" s="1"/>
  <c r="D71" i="1"/>
  <c r="E71" i="1" s="1"/>
  <c r="D69" i="1"/>
  <c r="E69" i="1" s="1"/>
  <c r="D67" i="1"/>
  <c r="E67" i="1" s="1"/>
  <c r="D65" i="1"/>
  <c r="E65" i="1" s="1"/>
  <c r="D63" i="1"/>
  <c r="E63" i="1" s="1"/>
  <c r="D61" i="1"/>
  <c r="E61" i="1" s="1"/>
  <c r="D59" i="1"/>
  <c r="E59" i="1" s="1"/>
  <c r="D57" i="1"/>
  <c r="E57" i="1" s="1"/>
  <c r="D55" i="1"/>
  <c r="E55" i="1" s="1"/>
  <c r="D53" i="1"/>
  <c r="E53" i="1" s="1"/>
  <c r="D51" i="1"/>
  <c r="E51" i="1" s="1"/>
  <c r="D49" i="1"/>
  <c r="E49" i="1" s="1"/>
  <c r="D47" i="1"/>
  <c r="E47" i="1" s="1"/>
  <c r="D45" i="1"/>
  <c r="E45" i="1" s="1"/>
  <c r="D43" i="1"/>
  <c r="E43" i="1" s="1"/>
  <c r="D41" i="1"/>
  <c r="E41" i="1" s="1"/>
  <c r="D39" i="1"/>
  <c r="E39" i="1" s="1"/>
  <c r="D37" i="1"/>
  <c r="E37" i="1" s="1"/>
  <c r="D35" i="1"/>
  <c r="E35" i="1" s="1"/>
  <c r="D33" i="1"/>
  <c r="E33" i="1" s="1"/>
  <c r="D31" i="1"/>
  <c r="E31" i="1" s="1"/>
  <c r="D29" i="1"/>
  <c r="E29" i="1" s="1"/>
  <c r="D27" i="1"/>
  <c r="E27" i="1" s="1"/>
  <c r="D25" i="1"/>
  <c r="E25" i="1" s="1"/>
  <c r="B25" i="3" s="1"/>
  <c r="D23" i="1"/>
  <c r="E23" i="1" s="1"/>
  <c r="D21" i="1"/>
  <c r="E21" i="1" s="1"/>
  <c r="D19" i="1"/>
  <c r="E19" i="1" s="1"/>
  <c r="D17" i="1"/>
  <c r="E17" i="1" s="1"/>
  <c r="D15" i="1"/>
  <c r="E15" i="1" s="1"/>
  <c r="D13" i="1"/>
  <c r="E13" i="1" s="1"/>
  <c r="D11" i="1"/>
  <c r="E11" i="1" s="1"/>
  <c r="D9" i="1"/>
  <c r="E9" i="1" s="1"/>
  <c r="D7" i="1"/>
  <c r="E7" i="1" s="1"/>
  <c r="D5" i="1"/>
  <c r="E5" i="1" s="1"/>
  <c r="D3" i="1"/>
  <c r="E3" i="1" s="1"/>
  <c r="D216" i="1"/>
  <c r="E216" i="1" s="1"/>
  <c r="D214" i="1"/>
  <c r="E214" i="1" s="1"/>
  <c r="D212" i="1"/>
  <c r="E212" i="1" s="1"/>
  <c r="D210" i="1"/>
  <c r="E210" i="1" s="1"/>
  <c r="D208" i="1"/>
  <c r="E208" i="1" s="1"/>
  <c r="D206" i="1"/>
  <c r="E206" i="1" s="1"/>
  <c r="D204" i="1"/>
  <c r="E204" i="1" s="1"/>
  <c r="D202" i="1"/>
  <c r="E202" i="1" s="1"/>
  <c r="D200" i="1"/>
  <c r="E200" i="1" s="1"/>
  <c r="D198" i="1"/>
  <c r="E198" i="1" s="1"/>
  <c r="D196" i="1"/>
  <c r="E196" i="1" s="1"/>
  <c r="D194" i="1"/>
  <c r="E194" i="1" s="1"/>
  <c r="D192" i="1"/>
  <c r="E192" i="1" s="1"/>
  <c r="D190" i="1"/>
  <c r="E190" i="1" s="1"/>
  <c r="D188" i="1"/>
  <c r="E188" i="1" s="1"/>
  <c r="D186" i="1"/>
  <c r="E186" i="1" s="1"/>
  <c r="D184" i="1"/>
  <c r="E184" i="1" s="1"/>
  <c r="D182" i="1"/>
  <c r="E182" i="1" s="1"/>
  <c r="D180" i="1"/>
  <c r="E180" i="1" s="1"/>
  <c r="D178" i="1"/>
  <c r="E178" i="1" s="1"/>
  <c r="D176" i="1"/>
  <c r="E176" i="1" s="1"/>
  <c r="D174" i="1"/>
  <c r="E174" i="1" s="1"/>
  <c r="D172" i="1"/>
  <c r="E172" i="1" s="1"/>
  <c r="D170" i="1"/>
  <c r="E170" i="1" s="1"/>
  <c r="D168" i="1"/>
  <c r="E168" i="1" s="1"/>
  <c r="D166" i="1"/>
  <c r="E166" i="1" s="1"/>
  <c r="D164" i="1"/>
  <c r="E164" i="1" s="1"/>
  <c r="D162" i="1"/>
  <c r="E162" i="1" s="1"/>
  <c r="D160" i="1"/>
  <c r="E160" i="1" s="1"/>
  <c r="D158" i="1"/>
  <c r="E158" i="1" s="1"/>
  <c r="D156" i="1"/>
  <c r="E156" i="1" s="1"/>
  <c r="D154" i="1"/>
  <c r="E154" i="1" s="1"/>
  <c r="D152" i="1"/>
  <c r="E152" i="1" s="1"/>
  <c r="D150" i="1"/>
  <c r="E150" i="1" s="1"/>
  <c r="D148" i="1"/>
  <c r="E148" i="1" s="1"/>
  <c r="D146" i="1"/>
  <c r="E146" i="1" s="1"/>
  <c r="D144" i="1"/>
  <c r="E144" i="1" s="1"/>
  <c r="D142" i="1"/>
  <c r="E142" i="1" s="1"/>
  <c r="D140" i="1"/>
  <c r="E140" i="1" s="1"/>
  <c r="D138" i="1"/>
  <c r="E138" i="1" s="1"/>
  <c r="D136" i="1"/>
  <c r="E136" i="1" s="1"/>
  <c r="D134" i="1"/>
  <c r="E134" i="1" s="1"/>
  <c r="D132" i="1"/>
  <c r="E132" i="1" s="1"/>
  <c r="D130" i="1"/>
  <c r="E130" i="1" s="1"/>
  <c r="D128" i="1"/>
  <c r="E128" i="1" s="1"/>
  <c r="D126" i="1"/>
  <c r="E126" i="1" s="1"/>
  <c r="D124" i="1"/>
  <c r="E124" i="1" s="1"/>
  <c r="D122" i="1"/>
  <c r="E122" i="1" s="1"/>
  <c r="D120" i="1"/>
  <c r="E120" i="1" s="1"/>
  <c r="D118" i="1"/>
  <c r="E118" i="1" s="1"/>
  <c r="D116" i="1"/>
  <c r="E116" i="1" s="1"/>
  <c r="D114" i="1"/>
  <c r="E114" i="1" s="1"/>
  <c r="D112" i="1"/>
  <c r="E112" i="1" s="1"/>
  <c r="D110" i="1"/>
  <c r="E110" i="1" s="1"/>
  <c r="D108" i="1"/>
  <c r="E108" i="1" s="1"/>
  <c r="D106" i="1"/>
  <c r="E106" i="1" s="1"/>
  <c r="D104" i="1"/>
  <c r="E104" i="1" s="1"/>
  <c r="D102" i="1"/>
  <c r="E102" i="1" s="1"/>
  <c r="D100" i="1"/>
  <c r="E100" i="1" s="1"/>
  <c r="D98" i="1"/>
  <c r="E98" i="1" s="1"/>
  <c r="D96" i="1"/>
  <c r="E96" i="1" s="1"/>
  <c r="D94" i="1"/>
  <c r="E94" i="1" s="1"/>
  <c r="D92" i="1"/>
  <c r="E92" i="1" s="1"/>
  <c r="D90" i="1"/>
  <c r="E90" i="1" s="1"/>
  <c r="D88" i="1"/>
  <c r="E88" i="1" s="1"/>
  <c r="D86" i="1"/>
  <c r="E86" i="1" s="1"/>
  <c r="D84" i="1"/>
  <c r="E84" i="1" s="1"/>
  <c r="D82" i="1"/>
  <c r="E82" i="1" s="1"/>
  <c r="D80" i="1"/>
  <c r="E80" i="1" s="1"/>
  <c r="D78" i="1"/>
  <c r="E78" i="1" s="1"/>
  <c r="D76" i="1"/>
  <c r="E76" i="1" s="1"/>
  <c r="D74" i="1"/>
  <c r="E74" i="1" s="1"/>
  <c r="D72" i="1"/>
  <c r="E72" i="1" s="1"/>
  <c r="D70" i="1"/>
  <c r="E70" i="1" s="1"/>
  <c r="D68" i="1"/>
  <c r="E68" i="1" s="1"/>
  <c r="D66" i="1"/>
  <c r="E66" i="1" s="1"/>
  <c r="D64" i="1"/>
  <c r="E64" i="1" s="1"/>
  <c r="D62" i="1"/>
  <c r="E62" i="1" s="1"/>
  <c r="D60" i="1"/>
  <c r="E60" i="1" s="1"/>
  <c r="D58" i="1"/>
  <c r="E58" i="1" s="1"/>
  <c r="D56" i="1"/>
  <c r="E56" i="1" s="1"/>
  <c r="D54" i="1"/>
  <c r="E54" i="1" s="1"/>
  <c r="D52" i="1"/>
  <c r="E52" i="1" s="1"/>
  <c r="D50" i="1"/>
  <c r="E50" i="1" s="1"/>
  <c r="D48" i="1"/>
  <c r="E48" i="1" s="1"/>
  <c r="D46" i="1"/>
  <c r="E46" i="1" s="1"/>
  <c r="D44" i="1"/>
  <c r="E44" i="1" s="1"/>
  <c r="D42" i="1"/>
  <c r="E42" i="1" s="1"/>
  <c r="D40" i="1"/>
  <c r="E40" i="1" s="1"/>
  <c r="D38" i="1"/>
  <c r="E38" i="1" s="1"/>
  <c r="D36" i="1"/>
  <c r="E36" i="1" s="1"/>
  <c r="D34" i="1"/>
  <c r="E34" i="1" s="1"/>
  <c r="D32" i="1"/>
  <c r="E32" i="1" s="1"/>
  <c r="D30" i="1"/>
  <c r="E30" i="1" s="1"/>
  <c r="D28" i="1"/>
  <c r="E28" i="1" s="1"/>
  <c r="D26" i="1"/>
  <c r="E26" i="1" s="1"/>
  <c r="D24" i="1"/>
  <c r="E24" i="1" s="1"/>
  <c r="D22" i="1"/>
  <c r="D20" i="1"/>
  <c r="E20" i="1" s="1"/>
  <c r="D18" i="1"/>
  <c r="E18" i="1" s="1"/>
  <c r="D16" i="1"/>
  <c r="E16" i="1" s="1"/>
  <c r="D14" i="1"/>
  <c r="E14" i="1" s="1"/>
  <c r="D12" i="1"/>
  <c r="E12" i="1" s="1"/>
  <c r="D10" i="1"/>
  <c r="E10" i="1" s="1"/>
  <c r="D8" i="1"/>
  <c r="E8" i="1" s="1"/>
  <c r="D6" i="1"/>
  <c r="E6" i="1" s="1"/>
  <c r="D4" i="1"/>
  <c r="E4" i="1" s="1"/>
  <c r="B22" i="3" l="1"/>
  <c r="E22" i="1"/>
</calcChain>
</file>

<file path=xl/comments1.xml><?xml version="1.0" encoding="utf-8"?>
<comments xmlns="http://schemas.openxmlformats.org/spreadsheetml/2006/main">
  <authors>
    <author xml:space="preserve"> Chris Albright</author>
  </authors>
  <commentList>
    <comment ref="B1" authorId="0" shapeId="0">
      <text>
        <r>
          <rPr>
            <b/>
            <sz val="8"/>
            <color indexed="81"/>
            <rFont val="Tahoma"/>
            <family val="2"/>
          </rPr>
          <t>Millions of dollars</t>
        </r>
        <r>
          <rPr>
            <sz val="8"/>
            <color indexed="81"/>
            <rFont val="Tahoma"/>
            <family val="2"/>
          </rPr>
          <t xml:space="preserve">
</t>
        </r>
      </text>
    </comment>
  </commentList>
</comments>
</file>

<file path=xl/sharedStrings.xml><?xml version="1.0" encoding="utf-8"?>
<sst xmlns="http://schemas.openxmlformats.org/spreadsheetml/2006/main" count="57" uniqueCount="57">
  <si>
    <t>Total Sales</t>
  </si>
  <si>
    <t>Month</t>
  </si>
  <si>
    <t>Year</t>
  </si>
  <si>
    <t>Seasonal index within year</t>
  </si>
  <si>
    <t>Deseasonalized sales</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</si>
  <si>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</si>
  <si>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</si>
  <si>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</si>
  <si>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</si>
  <si>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</si>
  <si>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</si>
  <si>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</si>
  <si>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</si>
  <si>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</si>
  <si>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</si>
  <si>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</si>
  <si>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</si>
  <si>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DG199CC740</t>
  </si>
  <si>
    <t>Format Range</t>
  </si>
  <si>
    <t>Variable Layout</t>
  </si>
  <si>
    <t>Columns</t>
  </si>
  <si>
    <t>Variable Names In Cells</t>
  </si>
  <si>
    <t>Variable Names In 2nd Cells</t>
  </si>
  <si>
    <t>Data Set Ranges</t>
  </si>
  <si>
    <t>Data Sheet Format</t>
  </si>
  <si>
    <t>Formula Eval Cell</t>
  </si>
  <si>
    <t>Num Stored Vars</t>
  </si>
  <si>
    <t>1 : Info</t>
  </si>
  <si>
    <t>VG13F425291A51606E</t>
  </si>
  <si>
    <t>var1</t>
  </si>
  <si>
    <t>ST_Month</t>
  </si>
  <si>
    <t>1 : Ranges</t>
  </si>
  <si>
    <t>1 : MultiRefs</t>
  </si>
  <si>
    <t>2 : Info</t>
  </si>
  <si>
    <t>VG146F507C3655B81E</t>
  </si>
  <si>
    <t>var2</t>
  </si>
  <si>
    <t>ST_TotalSales</t>
  </si>
  <si>
    <t>2 : Ranges</t>
  </si>
  <si>
    <t>2 : MultiRefs</t>
  </si>
  <si>
    <t>3 : Info</t>
  </si>
  <si>
    <t>VG224473B836767FCC</t>
  </si>
  <si>
    <t>var3</t>
  </si>
  <si>
    <t>ST_Year</t>
  </si>
  <si>
    <t>3 : Ranges</t>
  </si>
  <si>
    <t>3 : MultiRefs</t>
  </si>
  <si>
    <t>4 : Info</t>
  </si>
  <si>
    <t>VG23AA75C616916290</t>
  </si>
  <si>
    <t>var4</t>
  </si>
  <si>
    <t>ST_Seasonalindexwithinyear</t>
  </si>
  <si>
    <t>4 : Ranges</t>
  </si>
  <si>
    <t>4 : MultiRefs</t>
  </si>
  <si>
    <t>5 : Info</t>
  </si>
  <si>
    <t>VG2B160DE9454A51B</t>
  </si>
  <si>
    <t>var5</t>
  </si>
  <si>
    <t>ST_Deseasonalizedsales</t>
  </si>
  <si>
    <t>5 : Ranges</t>
  </si>
  <si>
    <t>5 : MultiRefs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</si>
</sst>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mmm\-yyyy"/>
    <numFmt numFmtId="165" formatCode="0.0000"/>
    <numFmt numFmtId="166" formatCode="0.0"/>
  </numFmts>
  <fonts count="6" x14ac:knownFonts="1">
    <font>
      <sz val="11"/>
      <name val="Calibri"/>
      <family val="2"/>
    </font>
    <font>
      <b/>
      <sz val="11"/>
      <name val="Calibri"/>
      <family val="2"/>
      <scheme val="minor"/>
    </font>
    <font>
      <sz val="11"/>
      <name val="Calibri"/>
      <family val="2"/>
      <scheme val="minor"/>
    </font>
    <font>
      <sz val="8"/>
      <color indexed="81"/>
      <name val="Tahoma"/>
      <family val="2"/>
    </font>
    <font>
      <b/>
      <sz val="8"/>
      <color indexed="81"/>
      <name val="Tahoma"/>
      <family val="2"/>
    </font>
    <font>
      <b/>
      <sz val="1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12">
    <xf numFmtId="0" fontId="0" fillId="0" borderId="0" xfId="0"/>
    <xf numFmtId="0" fontId="2" fillId="0" borderId="0" xfId="0" applyFont="1"/>
    <xf numFmtId="0" fontId="1" fillId="0" borderId="0" xfId="0" applyFont="1" applyAlignment="1">
      <alignment horizontal="center"/>
    </xf>
    <xf numFmtId="0" fontId="1" fillId="0" borderId="0" xfId="0" applyFont="1" applyAlignment="1">
      <alignment horizontal="right"/>
    </xf>
    <xf numFmtId="164" fontId="2" fillId="0" borderId="0" xfId="0" applyNumberFormat="1" applyFont="1" applyAlignment="1">
      <alignment horizontal="center"/>
    </xf>
    <xf numFmtId="0" fontId="0" fillId="0" borderId="0" xfId="0" applyAlignment="1">
      <alignment horizontal="center"/>
    </xf>
    <xf numFmtId="165" fontId="0" fillId="0" borderId="0" xfId="0" applyNumberFormat="1"/>
    <xf numFmtId="166" fontId="0" fillId="0" borderId="0" xfId="0" applyNumberFormat="1"/>
    <xf numFmtId="0" fontId="0" fillId="0" borderId="0" xfId="0" applyAlignment="1">
      <alignment horizontal="left"/>
    </xf>
    <xf numFmtId="0" fontId="5" fillId="0" borderId="0" xfId="0" applyFont="1" applyAlignment="1">
      <alignment horizontal="left"/>
    </xf>
    <xf numFmtId="0" fontId="5" fillId="0" borderId="0" xfId="0" applyFont="1" applyAlignment="1">
      <alignment horizontal="right"/>
    </xf>
    <xf numFmtId="0" fontId="5" fillId="0" borderId="0" xfId="0" applyFont="1"/>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Seasonal index within year / Data Set #1</a:t>
            </a:r>
          </a:p>
        </c:rich>
      </c:tx>
      <c:layout/>
      <c:overlay val="0"/>
    </c:title>
    <c:autoTitleDeleted val="0"/>
    <c:plotArea>
      <c:layout/>
      <c:lineChart>
        <c:grouping val="standard"/>
        <c:varyColors val="0"/>
        <c:ser>
          <c:idx val="0"/>
          <c:order val="0"/>
          <c:spPr>
            <a:ln>
              <a:solidFill>
                <a:srgbClr val="333399"/>
              </a:solidFill>
              <a:prstDash val="solid"/>
            </a:ln>
          </c:spPr>
          <c:cat>
            <c:numRef>
              <c:f>Data!$A$2:$A$217</c:f>
              <c:numCache>
                <c:formatCode>mmm\-yyyy</c:formatCode>
                <c:ptCount val="216"/>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numCache>
            </c:numRef>
          </c:cat>
          <c:val>
            <c:numRef>
              <c:f>Data!$D$2:$D$217</c:f>
              <c:numCache>
                <c:formatCode>0.0000</c:formatCode>
                <c:ptCount val="216"/>
                <c:pt idx="0">
                  <c:v>0.8351890034364261</c:v>
                </c:pt>
                <c:pt idx="1">
                  <c:v>0.85278350515463919</c:v>
                </c:pt>
                <c:pt idx="2">
                  <c:v>0.88302405498281789</c:v>
                </c:pt>
                <c:pt idx="3">
                  <c:v>0.92701030927835049</c:v>
                </c:pt>
                <c:pt idx="4">
                  <c:v>1.0083848797250858</c:v>
                </c:pt>
                <c:pt idx="5">
                  <c:v>0.98199312714776632</c:v>
                </c:pt>
                <c:pt idx="6">
                  <c:v>1.0578694158075601</c:v>
                </c:pt>
                <c:pt idx="7">
                  <c:v>1.0303780068728523</c:v>
                </c:pt>
                <c:pt idx="8">
                  <c:v>0.97924398625429554</c:v>
                </c:pt>
                <c:pt idx="9">
                  <c:v>1.0413745704467354</c:v>
                </c:pt>
                <c:pt idx="10">
                  <c:v>1.0133333333333334</c:v>
                </c:pt>
                <c:pt idx="11">
                  <c:v>1.3894158075601375</c:v>
                </c:pt>
                <c:pt idx="12">
                  <c:v>0.89854671280276821</c:v>
                </c:pt>
                <c:pt idx="13">
                  <c:v>0.85204152249134946</c:v>
                </c:pt>
                <c:pt idx="14">
                  <c:v>0.93453287197231838</c:v>
                </c:pt>
                <c:pt idx="15">
                  <c:v>0.95501730103806226</c:v>
                </c:pt>
                <c:pt idx="16">
                  <c:v>1.0004152249134948</c:v>
                </c:pt>
                <c:pt idx="17">
                  <c:v>0.99875432525951557</c:v>
                </c:pt>
                <c:pt idx="18">
                  <c:v>1.0862283737024221</c:v>
                </c:pt>
                <c:pt idx="19">
                  <c:v>0.9898961937716263</c:v>
                </c:pt>
                <c:pt idx="20">
                  <c:v>0.95058823529411762</c:v>
                </c:pt>
                <c:pt idx="21">
                  <c:v>0.97937716262975782</c:v>
                </c:pt>
                <c:pt idx="22">
                  <c:v>0.9932179930795848</c:v>
                </c:pt>
                <c:pt idx="23">
                  <c:v>1.3613840830449826</c:v>
                </c:pt>
                <c:pt idx="24">
                  <c:v>0.84010791366906479</c:v>
                </c:pt>
                <c:pt idx="25">
                  <c:v>0.81690647482014389</c:v>
                </c:pt>
                <c:pt idx="26">
                  <c:v>0.93021582733812957</c:v>
                </c:pt>
                <c:pt idx="27">
                  <c:v>0.95449640287769788</c:v>
                </c:pt>
                <c:pt idx="28">
                  <c:v>0.99388489208633102</c:v>
                </c:pt>
                <c:pt idx="29">
                  <c:v>1.0084532374100721</c:v>
                </c:pt>
                <c:pt idx="30">
                  <c:v>1.0758992805755396</c:v>
                </c:pt>
                <c:pt idx="31">
                  <c:v>1.0089928057553956</c:v>
                </c:pt>
                <c:pt idx="32">
                  <c:v>0.98956834532374105</c:v>
                </c:pt>
                <c:pt idx="33">
                  <c:v>0.98039568345323747</c:v>
                </c:pt>
                <c:pt idx="34">
                  <c:v>1.0019784172661872</c:v>
                </c:pt>
                <c:pt idx="35">
                  <c:v>1.3991007194244605</c:v>
                </c:pt>
                <c:pt idx="36">
                  <c:v>0.84804696319710993</c:v>
                </c:pt>
                <c:pt idx="37">
                  <c:v>0.81824339580040639</c:v>
                </c:pt>
                <c:pt idx="38">
                  <c:v>0.94070896364867918</c:v>
                </c:pt>
                <c:pt idx="39">
                  <c:v>0.92607812147211555</c:v>
                </c:pt>
                <c:pt idx="40">
                  <c:v>0.98514337322194623</c:v>
                </c:pt>
                <c:pt idx="41">
                  <c:v>1.0149469406186498</c:v>
                </c:pt>
                <c:pt idx="42">
                  <c:v>1.0284940167080605</c:v>
                </c:pt>
                <c:pt idx="43">
                  <c:v>1.0144050575750734</c:v>
                </c:pt>
                <c:pt idx="44">
                  <c:v>1.0057349288778505</c:v>
                </c:pt>
                <c:pt idx="45">
                  <c:v>0.97538947843757051</c:v>
                </c:pt>
                <c:pt idx="46">
                  <c:v>1.025242718446602</c:v>
                </c:pt>
                <c:pt idx="47">
                  <c:v>1.4175660419959357</c:v>
                </c:pt>
                <c:pt idx="48">
                  <c:v>0.8703862660944206</c:v>
                </c:pt>
                <c:pt idx="49">
                  <c:v>0.85596566523605144</c:v>
                </c:pt>
                <c:pt idx="50">
                  <c:v>0.95227467811158795</c:v>
                </c:pt>
                <c:pt idx="51">
                  <c:v>0.93218884120171674</c:v>
                </c:pt>
                <c:pt idx="52">
                  <c:v>1.0145922746781115</c:v>
                </c:pt>
                <c:pt idx="53">
                  <c:v>1.0151072961373391</c:v>
                </c:pt>
                <c:pt idx="54">
                  <c:v>1.0542489270386266</c:v>
                </c:pt>
                <c:pt idx="55">
                  <c:v>1.0686695278969958</c:v>
                </c:pt>
                <c:pt idx="56">
                  <c:v>0.92240343347639486</c:v>
                </c:pt>
                <c:pt idx="57">
                  <c:v>0.96309012875536482</c:v>
                </c:pt>
                <c:pt idx="58">
                  <c:v>1.031587982832618</c:v>
                </c:pt>
                <c:pt idx="59">
                  <c:v>1.3194849785407725</c:v>
                </c:pt>
                <c:pt idx="60">
                  <c:v>0.85013623978201636</c:v>
                </c:pt>
                <c:pt idx="61">
                  <c:v>0.80703492692593515</c:v>
                </c:pt>
                <c:pt idx="62">
                  <c:v>0.92246717859796878</c:v>
                </c:pt>
                <c:pt idx="63">
                  <c:v>0.90463215258855589</c:v>
                </c:pt>
                <c:pt idx="64">
                  <c:v>1.0260094129303938</c:v>
                </c:pt>
                <c:pt idx="65">
                  <c:v>0.99677978697052272</c:v>
                </c:pt>
                <c:pt idx="66">
                  <c:v>1.0448352737181075</c:v>
                </c:pt>
                <c:pt idx="67">
                  <c:v>1.0364131781025514</c:v>
                </c:pt>
                <c:pt idx="68">
                  <c:v>0.94327470894228382</c:v>
                </c:pt>
                <c:pt idx="69">
                  <c:v>1.022046073817191</c:v>
                </c:pt>
                <c:pt idx="70">
                  <c:v>1.0383948476591529</c:v>
                </c:pt>
                <c:pt idx="71">
                  <c:v>1.4079762199653207</c:v>
                </c:pt>
                <c:pt idx="72">
                  <c:v>0.87369286805310775</c:v>
                </c:pt>
                <c:pt idx="73">
                  <c:v>0.83656444601104452</c:v>
                </c:pt>
                <c:pt idx="74">
                  <c:v>0.89578192926800615</c:v>
                </c:pt>
                <c:pt idx="75">
                  <c:v>0.92868053107742921</c:v>
                </c:pt>
                <c:pt idx="76">
                  <c:v>1.0118669956526847</c:v>
                </c:pt>
                <c:pt idx="77">
                  <c:v>0.97379861355892372</c:v>
                </c:pt>
                <c:pt idx="78">
                  <c:v>1.044295617436259</c:v>
                </c:pt>
                <c:pt idx="79">
                  <c:v>1.0010574550581601</c:v>
                </c:pt>
                <c:pt idx="80">
                  <c:v>0.95922923275760785</c:v>
                </c:pt>
                <c:pt idx="81">
                  <c:v>1.0217365761955117</c:v>
                </c:pt>
                <c:pt idx="82">
                  <c:v>1.0179767359887204</c:v>
                </c:pt>
                <c:pt idx="83">
                  <c:v>1.435318998942545</c:v>
                </c:pt>
                <c:pt idx="84">
                  <c:v>0.84565421437957566</c:v>
                </c:pt>
                <c:pt idx="85">
                  <c:v>0.81907264877041486</c:v>
                </c:pt>
                <c:pt idx="86">
                  <c:v>0.9001689506288717</c:v>
                </c:pt>
                <c:pt idx="87">
                  <c:v>0.95107940679556968</c:v>
                </c:pt>
                <c:pt idx="88">
                  <c:v>1.0019898629622677</c:v>
                </c:pt>
                <c:pt idx="89">
                  <c:v>0.97270508729115823</c:v>
                </c:pt>
                <c:pt idx="90">
                  <c:v>1.0601088792941618</c:v>
                </c:pt>
                <c:pt idx="91">
                  <c:v>0.97000187722920961</c:v>
                </c:pt>
                <c:pt idx="92">
                  <c:v>0.96369438708466293</c:v>
                </c:pt>
                <c:pt idx="93">
                  <c:v>1.0055941430448656</c:v>
                </c:pt>
                <c:pt idx="94">
                  <c:v>1.0303735686127276</c:v>
                </c:pt>
                <c:pt idx="95">
                  <c:v>1.479556973906514</c:v>
                </c:pt>
                <c:pt idx="96">
                  <c:v>0.80828798660527412</c:v>
                </c:pt>
                <c:pt idx="97">
                  <c:v>0.83172875680200919</c:v>
                </c:pt>
                <c:pt idx="98">
                  <c:v>0.92214315613227293</c:v>
                </c:pt>
                <c:pt idx="99">
                  <c:v>0.89744663038928418</c:v>
                </c:pt>
                <c:pt idx="100">
                  <c:v>0.99246546672247804</c:v>
                </c:pt>
                <c:pt idx="101">
                  <c:v>1.0159062369192131</c:v>
                </c:pt>
                <c:pt idx="102">
                  <c:v>1.0368354960234407</c:v>
                </c:pt>
                <c:pt idx="103">
                  <c:v>1.0192549183758894</c:v>
                </c:pt>
                <c:pt idx="104">
                  <c:v>0.99246546672247804</c:v>
                </c:pt>
                <c:pt idx="105">
                  <c:v>0.98995395562997068</c:v>
                </c:pt>
                <c:pt idx="106">
                  <c:v>1.0724152365006279</c:v>
                </c:pt>
                <c:pt idx="107">
                  <c:v>1.4210966931770614</c:v>
                </c:pt>
                <c:pt idx="108">
                  <c:v>0.8545814726521842</c:v>
                </c:pt>
                <c:pt idx="109">
                  <c:v>0.83121243662492028</c:v>
                </c:pt>
                <c:pt idx="110">
                  <c:v>0.94281972937581848</c:v>
                </c:pt>
                <c:pt idx="111">
                  <c:v>0.90413994560655409</c:v>
                </c:pt>
                <c:pt idx="112">
                  <c:v>1.0008394050297149</c:v>
                </c:pt>
                <c:pt idx="113">
                  <c:v>1.0234026122284525</c:v>
                </c:pt>
                <c:pt idx="114">
                  <c:v>1.005674378000873</c:v>
                </c:pt>
                <c:pt idx="115">
                  <c:v>1.0201792969143473</c:v>
                </c:pt>
                <c:pt idx="116">
                  <c:v>0.9383876708189236</c:v>
                </c:pt>
                <c:pt idx="117">
                  <c:v>0.97626162575966158</c:v>
                </c:pt>
                <c:pt idx="118">
                  <c:v>1.0685290266259275</c:v>
                </c:pt>
                <c:pt idx="119">
                  <c:v>1.4339724003626231</c:v>
                </c:pt>
                <c:pt idx="120">
                  <c:v>0.84827517381324635</c:v>
                </c:pt>
                <c:pt idx="121">
                  <c:v>0.84667842054489195</c:v>
                </c:pt>
                <c:pt idx="122">
                  <c:v>0.94966900635374729</c:v>
                </c:pt>
                <c:pt idx="123">
                  <c:v>0.922923389108812</c:v>
                </c:pt>
                <c:pt idx="124">
                  <c:v>1.0311034230398191</c:v>
                </c:pt>
                <c:pt idx="125">
                  <c:v>0.99797079272146627</c:v>
                </c:pt>
                <c:pt idx="126">
                  <c:v>1.0307042347227304</c:v>
                </c:pt>
                <c:pt idx="127">
                  <c:v>1.0418815076012109</c:v>
                </c:pt>
                <c:pt idx="128">
                  <c:v>0.92212501247463485</c:v>
                </c:pt>
                <c:pt idx="129">
                  <c:v>0.96403978576893645</c:v>
                </c:pt>
                <c:pt idx="130">
                  <c:v>1.0446758258208309</c:v>
                </c:pt>
                <c:pt idx="131">
                  <c:v>1.3999534280296728</c:v>
                </c:pt>
                <c:pt idx="132">
                  <c:v>0.83478941191811185</c:v>
                </c:pt>
                <c:pt idx="133">
                  <c:v>0.8054505150606337</c:v>
                </c:pt>
                <c:pt idx="134">
                  <c:v>0.89542313209023339</c:v>
                </c:pt>
                <c:pt idx="135">
                  <c:v>0.91850306428478279</c:v>
                </c:pt>
                <c:pt idx="136">
                  <c:v>1.0143434606858781</c:v>
                </c:pt>
                <c:pt idx="137">
                  <c:v>0.95840396401095318</c:v>
                </c:pt>
                <c:pt idx="138">
                  <c:v>1.0284261311774676</c:v>
                </c:pt>
                <c:pt idx="139">
                  <c:v>1.0475942104576867</c:v>
                </c:pt>
                <c:pt idx="140">
                  <c:v>0.96935715217107832</c:v>
                </c:pt>
                <c:pt idx="141">
                  <c:v>1.0401616899204589</c:v>
                </c:pt>
                <c:pt idx="142">
                  <c:v>1.0475942104576867</c:v>
                </c:pt>
                <c:pt idx="143">
                  <c:v>1.4399530577650279</c:v>
                </c:pt>
                <c:pt idx="144">
                  <c:v>0.85391872726151563</c:v>
                </c:pt>
                <c:pt idx="145">
                  <c:v>0.82580008632916069</c:v>
                </c:pt>
                <c:pt idx="146">
                  <c:v>0.8920268853672072</c:v>
                </c:pt>
                <c:pt idx="147">
                  <c:v>0.94974409570204099</c:v>
                </c:pt>
                <c:pt idx="148">
                  <c:v>0.99969168156872412</c:v>
                </c:pt>
                <c:pt idx="149">
                  <c:v>0.98415243263242269</c:v>
                </c:pt>
                <c:pt idx="150">
                  <c:v>1.0677683911944256</c:v>
                </c:pt>
                <c:pt idx="151">
                  <c:v>0.97712277239933398</c:v>
                </c:pt>
                <c:pt idx="152">
                  <c:v>0.97638280816427203</c:v>
                </c:pt>
                <c:pt idx="153">
                  <c:v>1.0185607695628045</c:v>
                </c:pt>
                <c:pt idx="154">
                  <c:v>1.0329900721465128</c:v>
                </c:pt>
                <c:pt idx="155">
                  <c:v>1.4218412776715792</c:v>
                </c:pt>
                <c:pt idx="156">
                  <c:v>0.79315735142309396</c:v>
                </c:pt>
                <c:pt idx="157">
                  <c:v>0.82713464090842059</c:v>
                </c:pt>
                <c:pt idx="158">
                  <c:v>0.9035835422504056</c:v>
                </c:pt>
                <c:pt idx="159">
                  <c:v>0.94251585311900909</c:v>
                </c:pt>
                <c:pt idx="160">
                  <c:v>0.96764489013419852</c:v>
                </c:pt>
                <c:pt idx="161">
                  <c:v>0.99383571744580446</c:v>
                </c:pt>
                <c:pt idx="162">
                  <c:v>1.044447721574989</c:v>
                </c:pt>
                <c:pt idx="163">
                  <c:v>0.99772894853266481</c:v>
                </c:pt>
                <c:pt idx="164">
                  <c:v>0.9956053679398319</c:v>
                </c:pt>
                <c:pt idx="165">
                  <c:v>1.0023300398171362</c:v>
                </c:pt>
                <c:pt idx="166">
                  <c:v>1.0504645332546823</c:v>
                </c:pt>
                <c:pt idx="167">
                  <c:v>1.4815513935997642</c:v>
                </c:pt>
                <c:pt idx="168">
                  <c:v>0.80560630436560954</c:v>
                </c:pt>
                <c:pt idx="169">
                  <c:v>0.83767349276034131</c:v>
                </c:pt>
                <c:pt idx="170">
                  <c:v>0.91587816649851383</c:v>
                </c:pt>
                <c:pt idx="171">
                  <c:v>0.92929403103100372</c:v>
                </c:pt>
                <c:pt idx="172">
                  <c:v>1.0052081913124096</c:v>
                </c:pt>
                <c:pt idx="173">
                  <c:v>1.01829683963679</c:v>
                </c:pt>
                <c:pt idx="174">
                  <c:v>1.0392386769557984</c:v>
                </c:pt>
                <c:pt idx="175">
                  <c:v>1.0084803533935047</c:v>
                </c:pt>
                <c:pt idx="176">
                  <c:v>1.000954380606986</c:v>
                </c:pt>
                <c:pt idx="177">
                  <c:v>0.97019605704469225</c:v>
                </c:pt>
                <c:pt idx="178">
                  <c:v>1.0444741362855505</c:v>
                </c:pt>
                <c:pt idx="179">
                  <c:v>1.4246993701087993</c:v>
                </c:pt>
                <c:pt idx="180">
                  <c:v>0.8062191103789127</c:v>
                </c:pt>
                <c:pt idx="181">
                  <c:v>0.81579489291598017</c:v>
                </c:pt>
                <c:pt idx="182">
                  <c:v>0.94182454695222406</c:v>
                </c:pt>
                <c:pt idx="183">
                  <c:v>0.89919686985172975</c:v>
                </c:pt>
                <c:pt idx="184">
                  <c:v>1.0230642504118617</c:v>
                </c:pt>
                <c:pt idx="185">
                  <c:v>1.0570428336079076</c:v>
                </c:pt>
                <c:pt idx="186">
                  <c:v>1.0449958813838549</c:v>
                </c:pt>
                <c:pt idx="187">
                  <c:v>1.0369645799011531</c:v>
                </c:pt>
                <c:pt idx="188">
                  <c:v>0.96468286655683688</c:v>
                </c:pt>
                <c:pt idx="189">
                  <c:v>0.97549423393739698</c:v>
                </c:pt>
                <c:pt idx="190">
                  <c:v>1.0422158154859966</c:v>
                </c:pt>
                <c:pt idx="191">
                  <c:v>1.3925041186161449</c:v>
                </c:pt>
                <c:pt idx="192">
                  <c:v>0.8042435692486557</c:v>
                </c:pt>
                <c:pt idx="193">
                  <c:v>0.84580729545124256</c:v>
                </c:pt>
                <c:pt idx="194">
                  <c:v>0.90277575933730558</c:v>
                </c:pt>
                <c:pt idx="195">
                  <c:v>0.90858886789710802</c:v>
                </c:pt>
                <c:pt idx="196">
                  <c:v>1.0388024996366807</c:v>
                </c:pt>
                <c:pt idx="197">
                  <c:v>0.99927336143002465</c:v>
                </c:pt>
                <c:pt idx="198">
                  <c:v>1.0728091847115244</c:v>
                </c:pt>
                <c:pt idx="199">
                  <c:v>1.0600203458799593</c:v>
                </c:pt>
                <c:pt idx="200">
                  <c:v>0.96003487865135884</c:v>
                </c:pt>
                <c:pt idx="201">
                  <c:v>1.021944484813254</c:v>
                </c:pt>
                <c:pt idx="202">
                  <c:v>1.0312454585089377</c:v>
                </c:pt>
                <c:pt idx="203">
                  <c:v>1.3544542944339486</c:v>
                </c:pt>
                <c:pt idx="204">
                  <c:v>0.87419316136772651</c:v>
                </c:pt>
                <c:pt idx="205">
                  <c:v>0.83416916616676673</c:v>
                </c:pt>
                <c:pt idx="206">
                  <c:v>0.90413917216556694</c:v>
                </c:pt>
                <c:pt idx="207">
                  <c:v>0.9375404919016197</c:v>
                </c:pt>
                <c:pt idx="208">
                  <c:v>1.0383203359328135</c:v>
                </c:pt>
                <c:pt idx="209">
                  <c:v>0.98965806838632275</c:v>
                </c:pt>
                <c:pt idx="210">
                  <c:v>1.0630833833233353</c:v>
                </c:pt>
                <c:pt idx="211">
                  <c:v>1.0147090581883624</c:v>
                </c:pt>
                <c:pt idx="212">
                  <c:v>0.97209358128374335</c:v>
                </c:pt>
                <c:pt idx="213">
                  <c:v>1.0181643671265748</c:v>
                </c:pt>
                <c:pt idx="214">
                  <c:v>0.99484103179364136</c:v>
                </c:pt>
                <c:pt idx="215">
                  <c:v>1.3590881823635275</c:v>
                </c:pt>
              </c:numCache>
            </c:numRef>
          </c:val>
          <c:smooth val="0"/>
        </c:ser>
        <c:dLbls>
          <c:showLegendKey val="0"/>
          <c:showVal val="0"/>
          <c:showCatName val="0"/>
          <c:showSerName val="0"/>
          <c:showPercent val="0"/>
          <c:showBubbleSize val="0"/>
        </c:dLbls>
        <c:marker val="1"/>
        <c:smooth val="0"/>
        <c:axId val="951827104"/>
        <c:axId val="951825928"/>
      </c:lineChart>
      <c:dateAx>
        <c:axId val="95182710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951825928"/>
        <c:crosses val="autoZero"/>
        <c:auto val="1"/>
        <c:lblOffset val="100"/>
        <c:baseTimeUnit val="months"/>
      </c:dateAx>
      <c:valAx>
        <c:axId val="951825928"/>
        <c:scaling>
          <c:orientation val="minMax"/>
        </c:scaling>
        <c:delete val="0"/>
        <c:axPos val="l"/>
        <c:numFmt formatCode="General" sourceLinked="0"/>
        <c:majorTickMark val="out"/>
        <c:minorTickMark val="none"/>
        <c:tickLblPos val="nextTo"/>
        <c:txPr>
          <a:bodyPr/>
          <a:lstStyle/>
          <a:p>
            <a:pPr>
              <a:defRPr sz="800" b="0"/>
            </a:pPr>
            <a:endParaRPr lang="en-US"/>
          </a:p>
        </c:txPr>
        <c:crossAx val="95182710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a:t>
            </a:r>
          </a:p>
        </c:rich>
      </c:tx>
      <c:layout/>
      <c:overlay val="0"/>
    </c:title>
    <c:autoTitleDeleted val="0"/>
    <c:plotArea>
      <c:layout/>
      <c:lineChart>
        <c:grouping val="standard"/>
        <c:varyColors val="0"/>
        <c:ser>
          <c:idx val="0"/>
          <c:order val="0"/>
          <c:tx>
            <c:v>Total Sales / Data Set #1</c:v>
          </c:tx>
          <c:spPr>
            <a:ln>
              <a:solidFill>
                <a:srgbClr val="333399"/>
              </a:solidFill>
              <a:prstDash val="solid"/>
            </a:ln>
          </c:spPr>
          <c:marker>
            <c:symbol val="diamond"/>
            <c:size val="2"/>
          </c:marker>
          <c:cat>
            <c:numRef>
              <c:f>Data!$A$2:$A$217</c:f>
              <c:numCache>
                <c:formatCode>mmm\-yyyy</c:formatCode>
                <c:ptCount val="216"/>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numCache>
            </c:numRef>
          </c:cat>
          <c:val>
            <c:numRef>
              <c:f>Data!$B$2:$B$217</c:f>
              <c:numCache>
                <c:formatCode>General</c:formatCode>
                <c:ptCount val="216"/>
                <c:pt idx="0">
                  <c:v>1519</c:v>
                </c:pt>
                <c:pt idx="1">
                  <c:v>1551</c:v>
                </c:pt>
                <c:pt idx="2">
                  <c:v>1606</c:v>
                </c:pt>
                <c:pt idx="3">
                  <c:v>1686</c:v>
                </c:pt>
                <c:pt idx="4">
                  <c:v>1834</c:v>
                </c:pt>
                <c:pt idx="5">
                  <c:v>1786</c:v>
                </c:pt>
                <c:pt idx="6">
                  <c:v>1924</c:v>
                </c:pt>
                <c:pt idx="7">
                  <c:v>1874</c:v>
                </c:pt>
                <c:pt idx="8">
                  <c:v>1781</c:v>
                </c:pt>
                <c:pt idx="9">
                  <c:v>1894</c:v>
                </c:pt>
                <c:pt idx="10">
                  <c:v>1843</c:v>
                </c:pt>
                <c:pt idx="11">
                  <c:v>2527</c:v>
                </c:pt>
                <c:pt idx="12">
                  <c:v>1623</c:v>
                </c:pt>
                <c:pt idx="13">
                  <c:v>1539</c:v>
                </c:pt>
                <c:pt idx="14">
                  <c:v>1688</c:v>
                </c:pt>
                <c:pt idx="15">
                  <c:v>1725</c:v>
                </c:pt>
                <c:pt idx="16">
                  <c:v>1807</c:v>
                </c:pt>
                <c:pt idx="17">
                  <c:v>1804</c:v>
                </c:pt>
                <c:pt idx="18">
                  <c:v>1962</c:v>
                </c:pt>
                <c:pt idx="19">
                  <c:v>1788</c:v>
                </c:pt>
                <c:pt idx="20">
                  <c:v>1717</c:v>
                </c:pt>
                <c:pt idx="21">
                  <c:v>1769</c:v>
                </c:pt>
                <c:pt idx="22">
                  <c:v>1794</c:v>
                </c:pt>
                <c:pt idx="23">
                  <c:v>2459</c:v>
                </c:pt>
                <c:pt idx="24">
                  <c:v>1557</c:v>
                </c:pt>
                <c:pt idx="25">
                  <c:v>1514</c:v>
                </c:pt>
                <c:pt idx="26">
                  <c:v>1724</c:v>
                </c:pt>
                <c:pt idx="27">
                  <c:v>1769</c:v>
                </c:pt>
                <c:pt idx="28">
                  <c:v>1842</c:v>
                </c:pt>
                <c:pt idx="29">
                  <c:v>1869</c:v>
                </c:pt>
                <c:pt idx="30">
                  <c:v>1994</c:v>
                </c:pt>
                <c:pt idx="31">
                  <c:v>1870</c:v>
                </c:pt>
                <c:pt idx="32">
                  <c:v>1834</c:v>
                </c:pt>
                <c:pt idx="33">
                  <c:v>1817</c:v>
                </c:pt>
                <c:pt idx="34">
                  <c:v>1857</c:v>
                </c:pt>
                <c:pt idx="35">
                  <c:v>2593</c:v>
                </c:pt>
                <c:pt idx="36">
                  <c:v>1565</c:v>
                </c:pt>
                <c:pt idx="37">
                  <c:v>1510</c:v>
                </c:pt>
                <c:pt idx="38">
                  <c:v>1736</c:v>
                </c:pt>
                <c:pt idx="39">
                  <c:v>1709</c:v>
                </c:pt>
                <c:pt idx="40">
                  <c:v>1818</c:v>
                </c:pt>
                <c:pt idx="41">
                  <c:v>1873</c:v>
                </c:pt>
                <c:pt idx="42">
                  <c:v>1898</c:v>
                </c:pt>
                <c:pt idx="43">
                  <c:v>1872</c:v>
                </c:pt>
                <c:pt idx="44">
                  <c:v>1856</c:v>
                </c:pt>
                <c:pt idx="45">
                  <c:v>1800</c:v>
                </c:pt>
                <c:pt idx="46">
                  <c:v>1892</c:v>
                </c:pt>
                <c:pt idx="47">
                  <c:v>2616</c:v>
                </c:pt>
                <c:pt idx="48">
                  <c:v>1690</c:v>
                </c:pt>
                <c:pt idx="49">
                  <c:v>1662</c:v>
                </c:pt>
                <c:pt idx="50">
                  <c:v>1849</c:v>
                </c:pt>
                <c:pt idx="51">
                  <c:v>1810</c:v>
                </c:pt>
                <c:pt idx="52">
                  <c:v>1970</c:v>
                </c:pt>
                <c:pt idx="53">
                  <c:v>1971</c:v>
                </c:pt>
                <c:pt idx="54">
                  <c:v>2047</c:v>
                </c:pt>
                <c:pt idx="55">
                  <c:v>2075</c:v>
                </c:pt>
                <c:pt idx="56">
                  <c:v>1791</c:v>
                </c:pt>
                <c:pt idx="57">
                  <c:v>1870</c:v>
                </c:pt>
                <c:pt idx="58">
                  <c:v>2003</c:v>
                </c:pt>
                <c:pt idx="59">
                  <c:v>2562</c:v>
                </c:pt>
                <c:pt idx="60">
                  <c:v>1716</c:v>
                </c:pt>
                <c:pt idx="61">
                  <c:v>1629</c:v>
                </c:pt>
                <c:pt idx="62">
                  <c:v>1862</c:v>
                </c:pt>
                <c:pt idx="63">
                  <c:v>1826</c:v>
                </c:pt>
                <c:pt idx="64">
                  <c:v>2071</c:v>
                </c:pt>
                <c:pt idx="65">
                  <c:v>2012</c:v>
                </c:pt>
                <c:pt idx="66">
                  <c:v>2109</c:v>
                </c:pt>
                <c:pt idx="67">
                  <c:v>2092</c:v>
                </c:pt>
                <c:pt idx="68">
                  <c:v>1904</c:v>
                </c:pt>
                <c:pt idx="69">
                  <c:v>2063</c:v>
                </c:pt>
                <c:pt idx="70">
                  <c:v>2096</c:v>
                </c:pt>
                <c:pt idx="71">
                  <c:v>2842</c:v>
                </c:pt>
                <c:pt idx="72">
                  <c:v>1859</c:v>
                </c:pt>
                <c:pt idx="73">
                  <c:v>1780</c:v>
                </c:pt>
                <c:pt idx="74">
                  <c:v>1906</c:v>
                </c:pt>
                <c:pt idx="75">
                  <c:v>1976</c:v>
                </c:pt>
                <c:pt idx="76">
                  <c:v>2153</c:v>
                </c:pt>
                <c:pt idx="77">
                  <c:v>2072</c:v>
                </c:pt>
                <c:pt idx="78">
                  <c:v>2222</c:v>
                </c:pt>
                <c:pt idx="79">
                  <c:v>2130</c:v>
                </c:pt>
                <c:pt idx="80">
                  <c:v>2041</c:v>
                </c:pt>
                <c:pt idx="81">
                  <c:v>2174</c:v>
                </c:pt>
                <c:pt idx="82">
                  <c:v>2166</c:v>
                </c:pt>
                <c:pt idx="83">
                  <c:v>3054</c:v>
                </c:pt>
                <c:pt idx="84">
                  <c:v>1877</c:v>
                </c:pt>
                <c:pt idx="85">
                  <c:v>1818</c:v>
                </c:pt>
                <c:pt idx="86">
                  <c:v>1998</c:v>
                </c:pt>
                <c:pt idx="87">
                  <c:v>2111</c:v>
                </c:pt>
                <c:pt idx="88">
                  <c:v>2224</c:v>
                </c:pt>
                <c:pt idx="89">
                  <c:v>2159</c:v>
                </c:pt>
                <c:pt idx="90">
                  <c:v>2353</c:v>
                </c:pt>
                <c:pt idx="91">
                  <c:v>2153</c:v>
                </c:pt>
                <c:pt idx="92">
                  <c:v>2139</c:v>
                </c:pt>
                <c:pt idx="93">
                  <c:v>2232</c:v>
                </c:pt>
                <c:pt idx="94">
                  <c:v>2287</c:v>
                </c:pt>
                <c:pt idx="95">
                  <c:v>3284</c:v>
                </c:pt>
                <c:pt idx="96">
                  <c:v>1931</c:v>
                </c:pt>
                <c:pt idx="97">
                  <c:v>1987</c:v>
                </c:pt>
                <c:pt idx="98">
                  <c:v>2203</c:v>
                </c:pt>
                <c:pt idx="99">
                  <c:v>2144</c:v>
                </c:pt>
                <c:pt idx="100">
                  <c:v>2371</c:v>
                </c:pt>
                <c:pt idx="101">
                  <c:v>2427</c:v>
                </c:pt>
                <c:pt idx="102">
                  <c:v>2477</c:v>
                </c:pt>
                <c:pt idx="103">
                  <c:v>2435</c:v>
                </c:pt>
                <c:pt idx="104">
                  <c:v>2371</c:v>
                </c:pt>
                <c:pt idx="105">
                  <c:v>2365</c:v>
                </c:pt>
                <c:pt idx="106">
                  <c:v>2562</c:v>
                </c:pt>
                <c:pt idx="107">
                  <c:v>3395</c:v>
                </c:pt>
                <c:pt idx="108">
                  <c:v>2121</c:v>
                </c:pt>
                <c:pt idx="109">
                  <c:v>2063</c:v>
                </c:pt>
                <c:pt idx="110">
                  <c:v>2340</c:v>
                </c:pt>
                <c:pt idx="111">
                  <c:v>2244</c:v>
                </c:pt>
                <c:pt idx="112">
                  <c:v>2484</c:v>
                </c:pt>
                <c:pt idx="113">
                  <c:v>2540</c:v>
                </c:pt>
                <c:pt idx="114">
                  <c:v>2496</c:v>
                </c:pt>
                <c:pt idx="115">
                  <c:v>2532</c:v>
                </c:pt>
                <c:pt idx="116">
                  <c:v>2329</c:v>
                </c:pt>
                <c:pt idx="117">
                  <c:v>2423</c:v>
                </c:pt>
                <c:pt idx="118">
                  <c:v>2652</c:v>
                </c:pt>
                <c:pt idx="119">
                  <c:v>3559</c:v>
                </c:pt>
                <c:pt idx="120">
                  <c:v>2125</c:v>
                </c:pt>
                <c:pt idx="121">
                  <c:v>2121</c:v>
                </c:pt>
                <c:pt idx="122">
                  <c:v>2379</c:v>
                </c:pt>
                <c:pt idx="123">
                  <c:v>2312</c:v>
                </c:pt>
                <c:pt idx="124">
                  <c:v>2583</c:v>
                </c:pt>
                <c:pt idx="125">
                  <c:v>2500</c:v>
                </c:pt>
                <c:pt idx="126">
                  <c:v>2582</c:v>
                </c:pt>
                <c:pt idx="127">
                  <c:v>2610</c:v>
                </c:pt>
                <c:pt idx="128">
                  <c:v>2310</c:v>
                </c:pt>
                <c:pt idx="129">
                  <c:v>2415</c:v>
                </c:pt>
                <c:pt idx="130">
                  <c:v>2617</c:v>
                </c:pt>
                <c:pt idx="131">
                  <c:v>3507</c:v>
                </c:pt>
                <c:pt idx="132">
                  <c:v>2134</c:v>
                </c:pt>
                <c:pt idx="133">
                  <c:v>2059</c:v>
                </c:pt>
                <c:pt idx="134">
                  <c:v>2289</c:v>
                </c:pt>
                <c:pt idx="135">
                  <c:v>2348</c:v>
                </c:pt>
                <c:pt idx="136">
                  <c:v>2593</c:v>
                </c:pt>
                <c:pt idx="137">
                  <c:v>2450</c:v>
                </c:pt>
                <c:pt idx="138">
                  <c:v>2629</c:v>
                </c:pt>
                <c:pt idx="139">
                  <c:v>2678</c:v>
                </c:pt>
                <c:pt idx="140">
                  <c:v>2478</c:v>
                </c:pt>
                <c:pt idx="141">
                  <c:v>2659</c:v>
                </c:pt>
                <c:pt idx="142">
                  <c:v>2678</c:v>
                </c:pt>
                <c:pt idx="143">
                  <c:v>3681</c:v>
                </c:pt>
                <c:pt idx="144">
                  <c:v>2308</c:v>
                </c:pt>
                <c:pt idx="145">
                  <c:v>2232</c:v>
                </c:pt>
                <c:pt idx="146">
                  <c:v>2411</c:v>
                </c:pt>
                <c:pt idx="147">
                  <c:v>2567</c:v>
                </c:pt>
                <c:pt idx="148">
                  <c:v>2702</c:v>
                </c:pt>
                <c:pt idx="149">
                  <c:v>2660</c:v>
                </c:pt>
                <c:pt idx="150">
                  <c:v>2886</c:v>
                </c:pt>
                <c:pt idx="151">
                  <c:v>2641</c:v>
                </c:pt>
                <c:pt idx="152">
                  <c:v>2639</c:v>
                </c:pt>
                <c:pt idx="153">
                  <c:v>2753</c:v>
                </c:pt>
                <c:pt idx="154">
                  <c:v>2792</c:v>
                </c:pt>
                <c:pt idx="155">
                  <c:v>3843</c:v>
                </c:pt>
                <c:pt idx="156">
                  <c:v>2241</c:v>
                </c:pt>
                <c:pt idx="157">
                  <c:v>2337</c:v>
                </c:pt>
                <c:pt idx="158">
                  <c:v>2553</c:v>
                </c:pt>
                <c:pt idx="159">
                  <c:v>2663</c:v>
                </c:pt>
                <c:pt idx="160">
                  <c:v>2734</c:v>
                </c:pt>
                <c:pt idx="161">
                  <c:v>2808</c:v>
                </c:pt>
                <c:pt idx="162">
                  <c:v>2951</c:v>
                </c:pt>
                <c:pt idx="163">
                  <c:v>2819</c:v>
                </c:pt>
                <c:pt idx="164">
                  <c:v>2813</c:v>
                </c:pt>
                <c:pt idx="165">
                  <c:v>2832</c:v>
                </c:pt>
                <c:pt idx="166">
                  <c:v>2968</c:v>
                </c:pt>
                <c:pt idx="167">
                  <c:v>4186</c:v>
                </c:pt>
                <c:pt idx="168">
                  <c:v>2462</c:v>
                </c:pt>
                <c:pt idx="169">
                  <c:v>2560</c:v>
                </c:pt>
                <c:pt idx="170">
                  <c:v>2799</c:v>
                </c:pt>
                <c:pt idx="171">
                  <c:v>2840</c:v>
                </c:pt>
                <c:pt idx="172">
                  <c:v>3072</c:v>
                </c:pt>
                <c:pt idx="173">
                  <c:v>3112</c:v>
                </c:pt>
                <c:pt idx="174">
                  <c:v>3176</c:v>
                </c:pt>
                <c:pt idx="175">
                  <c:v>3082</c:v>
                </c:pt>
                <c:pt idx="176">
                  <c:v>3059</c:v>
                </c:pt>
                <c:pt idx="177">
                  <c:v>2965</c:v>
                </c:pt>
                <c:pt idx="178">
                  <c:v>3192</c:v>
                </c:pt>
                <c:pt idx="179">
                  <c:v>4354</c:v>
                </c:pt>
                <c:pt idx="180">
                  <c:v>2610</c:v>
                </c:pt>
                <c:pt idx="181">
                  <c:v>2641</c:v>
                </c:pt>
                <c:pt idx="182">
                  <c:v>3049</c:v>
                </c:pt>
                <c:pt idx="183">
                  <c:v>2911</c:v>
                </c:pt>
                <c:pt idx="184">
                  <c:v>3312</c:v>
                </c:pt>
                <c:pt idx="185">
                  <c:v>3422</c:v>
                </c:pt>
                <c:pt idx="186">
                  <c:v>3383</c:v>
                </c:pt>
                <c:pt idx="187">
                  <c:v>3357</c:v>
                </c:pt>
                <c:pt idx="188">
                  <c:v>3123</c:v>
                </c:pt>
                <c:pt idx="189">
                  <c:v>3158</c:v>
                </c:pt>
                <c:pt idx="190">
                  <c:v>3374</c:v>
                </c:pt>
                <c:pt idx="191">
                  <c:v>4508</c:v>
                </c:pt>
                <c:pt idx="192">
                  <c:v>2767</c:v>
                </c:pt>
                <c:pt idx="193">
                  <c:v>2910</c:v>
                </c:pt>
                <c:pt idx="194">
                  <c:v>3106</c:v>
                </c:pt>
                <c:pt idx="195">
                  <c:v>3126</c:v>
                </c:pt>
                <c:pt idx="196">
                  <c:v>3574</c:v>
                </c:pt>
                <c:pt idx="197">
                  <c:v>3438</c:v>
                </c:pt>
                <c:pt idx="198">
                  <c:v>3691</c:v>
                </c:pt>
                <c:pt idx="199">
                  <c:v>3647</c:v>
                </c:pt>
                <c:pt idx="200">
                  <c:v>3303</c:v>
                </c:pt>
                <c:pt idx="201">
                  <c:v>3516</c:v>
                </c:pt>
                <c:pt idx="202">
                  <c:v>3548</c:v>
                </c:pt>
                <c:pt idx="203">
                  <c:v>4660</c:v>
                </c:pt>
                <c:pt idx="204">
                  <c:v>3036</c:v>
                </c:pt>
                <c:pt idx="205">
                  <c:v>2897</c:v>
                </c:pt>
                <c:pt idx="206">
                  <c:v>3140</c:v>
                </c:pt>
                <c:pt idx="207">
                  <c:v>3256</c:v>
                </c:pt>
                <c:pt idx="208">
                  <c:v>3606</c:v>
                </c:pt>
                <c:pt idx="209">
                  <c:v>3437</c:v>
                </c:pt>
                <c:pt idx="210">
                  <c:v>3692</c:v>
                </c:pt>
                <c:pt idx="211">
                  <c:v>3524</c:v>
                </c:pt>
                <c:pt idx="212">
                  <c:v>3376</c:v>
                </c:pt>
                <c:pt idx="213">
                  <c:v>3536</c:v>
                </c:pt>
                <c:pt idx="214">
                  <c:v>3455</c:v>
                </c:pt>
                <c:pt idx="215">
                  <c:v>4720</c:v>
                </c:pt>
              </c:numCache>
            </c:numRef>
          </c:val>
          <c:smooth val="0"/>
        </c:ser>
        <c:ser>
          <c:idx val="1"/>
          <c:order val="1"/>
          <c:tx>
            <c:v>Deseasonalized sales / Data Set #1</c:v>
          </c:tx>
          <c:spPr>
            <a:ln>
              <a:solidFill>
                <a:srgbClr val="993366"/>
              </a:solidFill>
              <a:prstDash val="solid"/>
            </a:ln>
          </c:spPr>
          <c:marker>
            <c:symbol val="square"/>
            <c:size val="2"/>
            <c:spPr>
              <a:solidFill>
                <a:srgbClr val="993366"/>
              </a:solidFill>
              <a:ln>
                <a:solidFill>
                  <a:srgbClr val="993366"/>
                </a:solidFill>
                <a:prstDash val="solid"/>
              </a:ln>
            </c:spPr>
          </c:marker>
          <c:cat>
            <c:numRef>
              <c:f>Data!$A$2:$A$217</c:f>
              <c:numCache>
                <c:formatCode>mmm\-yyyy</c:formatCode>
                <c:ptCount val="216"/>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numCache>
            </c:numRef>
          </c:cat>
          <c:val>
            <c:numRef>
              <c:f>Data!$E$2:$E$217</c:f>
              <c:numCache>
                <c:formatCode>0.0</c:formatCode>
                <c:ptCount val="216"/>
                <c:pt idx="0">
                  <c:v>1818.75</c:v>
                </c:pt>
                <c:pt idx="1">
                  <c:v>1818.75</c:v>
                </c:pt>
                <c:pt idx="2">
                  <c:v>1818.75</c:v>
                </c:pt>
                <c:pt idx="3">
                  <c:v>1818.75</c:v>
                </c:pt>
                <c:pt idx="4">
                  <c:v>1818.7500000000002</c:v>
                </c:pt>
                <c:pt idx="5">
                  <c:v>1818.75</c:v>
                </c:pt>
                <c:pt idx="6">
                  <c:v>1818.75</c:v>
                </c:pt>
                <c:pt idx="7">
                  <c:v>1818.7499999999998</c:v>
                </c:pt>
                <c:pt idx="8">
                  <c:v>1818.75</c:v>
                </c:pt>
                <c:pt idx="9">
                  <c:v>1818.75</c:v>
                </c:pt>
                <c:pt idx="10">
                  <c:v>1818.7499999999998</c:v>
                </c:pt>
                <c:pt idx="11">
                  <c:v>1818.75</c:v>
                </c:pt>
                <c:pt idx="12">
                  <c:v>1806.25</c:v>
                </c:pt>
                <c:pt idx="13">
                  <c:v>1806.25</c:v>
                </c:pt>
                <c:pt idx="14">
                  <c:v>1806.25</c:v>
                </c:pt>
                <c:pt idx="15">
                  <c:v>1806.25</c:v>
                </c:pt>
                <c:pt idx="16">
                  <c:v>1806.25</c:v>
                </c:pt>
                <c:pt idx="17">
                  <c:v>1806.25</c:v>
                </c:pt>
                <c:pt idx="18">
                  <c:v>1806.25</c:v>
                </c:pt>
                <c:pt idx="19">
                  <c:v>1806.25</c:v>
                </c:pt>
                <c:pt idx="20">
                  <c:v>1806.25</c:v>
                </c:pt>
                <c:pt idx="21">
                  <c:v>1806.25</c:v>
                </c:pt>
                <c:pt idx="22">
                  <c:v>1806.25</c:v>
                </c:pt>
                <c:pt idx="23">
                  <c:v>1806.2500000000002</c:v>
                </c:pt>
                <c:pt idx="24">
                  <c:v>1853.3333333333333</c:v>
                </c:pt>
                <c:pt idx="25">
                  <c:v>1853.3333333333333</c:v>
                </c:pt>
                <c:pt idx="26">
                  <c:v>1853.3333333333333</c:v>
                </c:pt>
                <c:pt idx="27">
                  <c:v>1853.3333333333333</c:v>
                </c:pt>
                <c:pt idx="28">
                  <c:v>1853.3333333333333</c:v>
                </c:pt>
                <c:pt idx="29">
                  <c:v>1853.333333333333</c:v>
                </c:pt>
                <c:pt idx="30">
                  <c:v>1853.3333333333333</c:v>
                </c:pt>
                <c:pt idx="31">
                  <c:v>1853.3333333333335</c:v>
                </c:pt>
                <c:pt idx="32">
                  <c:v>1853.3333333333333</c:v>
                </c:pt>
                <c:pt idx="33">
                  <c:v>1853.3333333333333</c:v>
                </c:pt>
                <c:pt idx="34">
                  <c:v>1853.333333333333</c:v>
                </c:pt>
                <c:pt idx="35">
                  <c:v>1853.3333333333333</c:v>
                </c:pt>
                <c:pt idx="36">
                  <c:v>1845.4166666666667</c:v>
                </c:pt>
                <c:pt idx="37">
                  <c:v>1845.4166666666667</c:v>
                </c:pt>
                <c:pt idx="38">
                  <c:v>1845.4166666666667</c:v>
                </c:pt>
                <c:pt idx="39">
                  <c:v>1845.4166666666667</c:v>
                </c:pt>
                <c:pt idx="40">
                  <c:v>1845.4166666666667</c:v>
                </c:pt>
                <c:pt idx="41">
                  <c:v>1845.4166666666667</c:v>
                </c:pt>
                <c:pt idx="42">
                  <c:v>1845.4166666666667</c:v>
                </c:pt>
                <c:pt idx="43">
                  <c:v>1845.4166666666667</c:v>
                </c:pt>
                <c:pt idx="44">
                  <c:v>1845.4166666666667</c:v>
                </c:pt>
                <c:pt idx="45">
                  <c:v>1845.4166666666667</c:v>
                </c:pt>
                <c:pt idx="46">
                  <c:v>1845.4166666666665</c:v>
                </c:pt>
                <c:pt idx="47">
                  <c:v>1845.416666666667</c:v>
                </c:pt>
                <c:pt idx="48">
                  <c:v>1941.6666666666667</c:v>
                </c:pt>
                <c:pt idx="49">
                  <c:v>1941.6666666666667</c:v>
                </c:pt>
                <c:pt idx="50">
                  <c:v>1941.6666666666667</c:v>
                </c:pt>
                <c:pt idx="51">
                  <c:v>1941.6666666666667</c:v>
                </c:pt>
                <c:pt idx="52">
                  <c:v>1941.6666666666667</c:v>
                </c:pt>
                <c:pt idx="53">
                  <c:v>1941.6666666666665</c:v>
                </c:pt>
                <c:pt idx="54">
                  <c:v>1941.6666666666667</c:v>
                </c:pt>
                <c:pt idx="55">
                  <c:v>1941.6666666666665</c:v>
                </c:pt>
                <c:pt idx="56">
                  <c:v>1941.6666666666667</c:v>
                </c:pt>
                <c:pt idx="57">
                  <c:v>1941.6666666666667</c:v>
                </c:pt>
                <c:pt idx="58">
                  <c:v>1941.6666666666667</c:v>
                </c:pt>
                <c:pt idx="59">
                  <c:v>1941.6666666666667</c:v>
                </c:pt>
                <c:pt idx="60">
                  <c:v>2018.5</c:v>
                </c:pt>
                <c:pt idx="61">
                  <c:v>2018.4999999999998</c:v>
                </c:pt>
                <c:pt idx="62">
                  <c:v>2018.5</c:v>
                </c:pt>
                <c:pt idx="63">
                  <c:v>2018.5</c:v>
                </c:pt>
                <c:pt idx="64">
                  <c:v>2018.5</c:v>
                </c:pt>
                <c:pt idx="65">
                  <c:v>2018.5</c:v>
                </c:pt>
                <c:pt idx="66">
                  <c:v>2018.5</c:v>
                </c:pt>
                <c:pt idx="67">
                  <c:v>2018.5</c:v>
                </c:pt>
                <c:pt idx="68">
                  <c:v>2018.5</c:v>
                </c:pt>
                <c:pt idx="69">
                  <c:v>2018.5</c:v>
                </c:pt>
                <c:pt idx="70">
                  <c:v>2018.4999999999998</c:v>
                </c:pt>
                <c:pt idx="71">
                  <c:v>2018.5</c:v>
                </c:pt>
                <c:pt idx="72">
                  <c:v>2127.75</c:v>
                </c:pt>
                <c:pt idx="73">
                  <c:v>2127.75</c:v>
                </c:pt>
                <c:pt idx="74">
                  <c:v>2127.75</c:v>
                </c:pt>
                <c:pt idx="75">
                  <c:v>2127.75</c:v>
                </c:pt>
                <c:pt idx="76">
                  <c:v>2127.75</c:v>
                </c:pt>
                <c:pt idx="77">
                  <c:v>2127.75</c:v>
                </c:pt>
                <c:pt idx="78">
                  <c:v>2127.75</c:v>
                </c:pt>
                <c:pt idx="79">
                  <c:v>2127.75</c:v>
                </c:pt>
                <c:pt idx="80">
                  <c:v>2127.75</c:v>
                </c:pt>
                <c:pt idx="81">
                  <c:v>2127.75</c:v>
                </c:pt>
                <c:pt idx="82">
                  <c:v>2127.75</c:v>
                </c:pt>
                <c:pt idx="83">
                  <c:v>2127.75</c:v>
                </c:pt>
                <c:pt idx="84">
                  <c:v>2219.5833333333335</c:v>
                </c:pt>
                <c:pt idx="85">
                  <c:v>2219.5833333333335</c:v>
                </c:pt>
                <c:pt idx="86">
                  <c:v>2219.5833333333335</c:v>
                </c:pt>
                <c:pt idx="87">
                  <c:v>2219.5833333333335</c:v>
                </c:pt>
                <c:pt idx="88">
                  <c:v>2219.5833333333335</c:v>
                </c:pt>
                <c:pt idx="89">
                  <c:v>2219.5833333333335</c:v>
                </c:pt>
                <c:pt idx="90">
                  <c:v>2219.5833333333335</c:v>
                </c:pt>
                <c:pt idx="91">
                  <c:v>2219.5833333333335</c:v>
                </c:pt>
                <c:pt idx="92">
                  <c:v>2219.5833333333335</c:v>
                </c:pt>
                <c:pt idx="93">
                  <c:v>2219.5833333333335</c:v>
                </c:pt>
                <c:pt idx="94">
                  <c:v>2219.5833333333335</c:v>
                </c:pt>
                <c:pt idx="95">
                  <c:v>2219.5833333333335</c:v>
                </c:pt>
                <c:pt idx="96">
                  <c:v>2389</c:v>
                </c:pt>
                <c:pt idx="97">
                  <c:v>2389</c:v>
                </c:pt>
                <c:pt idx="98">
                  <c:v>2389</c:v>
                </c:pt>
                <c:pt idx="99">
                  <c:v>2389</c:v>
                </c:pt>
                <c:pt idx="100">
                  <c:v>2389</c:v>
                </c:pt>
                <c:pt idx="101">
                  <c:v>2389</c:v>
                </c:pt>
                <c:pt idx="102">
                  <c:v>2389</c:v>
                </c:pt>
                <c:pt idx="103">
                  <c:v>2389</c:v>
                </c:pt>
                <c:pt idx="104">
                  <c:v>2389</c:v>
                </c:pt>
                <c:pt idx="105">
                  <c:v>2389</c:v>
                </c:pt>
                <c:pt idx="106">
                  <c:v>2389</c:v>
                </c:pt>
                <c:pt idx="107">
                  <c:v>2389</c:v>
                </c:pt>
                <c:pt idx="108">
                  <c:v>2481.9166666666665</c:v>
                </c:pt>
                <c:pt idx="109">
                  <c:v>2481.9166666666665</c:v>
                </c:pt>
                <c:pt idx="110">
                  <c:v>2481.9166666666665</c:v>
                </c:pt>
                <c:pt idx="111">
                  <c:v>2481.9166666666665</c:v>
                </c:pt>
                <c:pt idx="112">
                  <c:v>2481.9166666666665</c:v>
                </c:pt>
                <c:pt idx="113">
                  <c:v>2481.9166666666665</c:v>
                </c:pt>
                <c:pt idx="114">
                  <c:v>2481.9166666666665</c:v>
                </c:pt>
                <c:pt idx="115">
                  <c:v>2481.9166666666661</c:v>
                </c:pt>
                <c:pt idx="116">
                  <c:v>2481.9166666666665</c:v>
                </c:pt>
                <c:pt idx="117">
                  <c:v>2481.9166666666665</c:v>
                </c:pt>
                <c:pt idx="118">
                  <c:v>2481.9166666666665</c:v>
                </c:pt>
                <c:pt idx="119">
                  <c:v>2481.9166666666665</c:v>
                </c:pt>
                <c:pt idx="120">
                  <c:v>2505.0833333333335</c:v>
                </c:pt>
                <c:pt idx="121">
                  <c:v>2505.0833333333335</c:v>
                </c:pt>
                <c:pt idx="122">
                  <c:v>2505.0833333333335</c:v>
                </c:pt>
                <c:pt idx="123">
                  <c:v>2505.0833333333335</c:v>
                </c:pt>
                <c:pt idx="124">
                  <c:v>2505.0833333333335</c:v>
                </c:pt>
                <c:pt idx="125">
                  <c:v>2505.0833333333335</c:v>
                </c:pt>
                <c:pt idx="126">
                  <c:v>2505.0833333333335</c:v>
                </c:pt>
                <c:pt idx="127">
                  <c:v>2505.0833333333335</c:v>
                </c:pt>
                <c:pt idx="128">
                  <c:v>2505.0833333333335</c:v>
                </c:pt>
                <c:pt idx="129">
                  <c:v>2505.0833333333335</c:v>
                </c:pt>
                <c:pt idx="130">
                  <c:v>2505.0833333333335</c:v>
                </c:pt>
                <c:pt idx="131">
                  <c:v>2505.0833333333335</c:v>
                </c:pt>
                <c:pt idx="132">
                  <c:v>2556.3333333333335</c:v>
                </c:pt>
                <c:pt idx="133">
                  <c:v>2556.3333333333335</c:v>
                </c:pt>
                <c:pt idx="134">
                  <c:v>2556.3333333333335</c:v>
                </c:pt>
                <c:pt idx="135">
                  <c:v>2556.3333333333335</c:v>
                </c:pt>
                <c:pt idx="136">
                  <c:v>2556.3333333333335</c:v>
                </c:pt>
                <c:pt idx="137">
                  <c:v>2556.3333333333335</c:v>
                </c:pt>
                <c:pt idx="138">
                  <c:v>2556.3333333333335</c:v>
                </c:pt>
                <c:pt idx="139">
                  <c:v>2556.3333333333335</c:v>
                </c:pt>
                <c:pt idx="140">
                  <c:v>2556.3333333333335</c:v>
                </c:pt>
                <c:pt idx="141">
                  <c:v>2556.3333333333335</c:v>
                </c:pt>
                <c:pt idx="142">
                  <c:v>2556.3333333333335</c:v>
                </c:pt>
                <c:pt idx="143">
                  <c:v>2556.3333333333335</c:v>
                </c:pt>
                <c:pt idx="144">
                  <c:v>2702.8333333333335</c:v>
                </c:pt>
                <c:pt idx="145">
                  <c:v>2702.8333333333335</c:v>
                </c:pt>
                <c:pt idx="146">
                  <c:v>2702.8333333333335</c:v>
                </c:pt>
                <c:pt idx="147">
                  <c:v>2702.8333333333335</c:v>
                </c:pt>
                <c:pt idx="148">
                  <c:v>2702.8333333333335</c:v>
                </c:pt>
                <c:pt idx="149">
                  <c:v>2702.8333333333335</c:v>
                </c:pt>
                <c:pt idx="150">
                  <c:v>2702.8333333333335</c:v>
                </c:pt>
                <c:pt idx="151">
                  <c:v>2702.8333333333335</c:v>
                </c:pt>
                <c:pt idx="152">
                  <c:v>2702.8333333333335</c:v>
                </c:pt>
                <c:pt idx="153">
                  <c:v>2702.833333333333</c:v>
                </c:pt>
                <c:pt idx="154">
                  <c:v>2702.8333333333335</c:v>
                </c:pt>
                <c:pt idx="155">
                  <c:v>2702.8333333333335</c:v>
                </c:pt>
                <c:pt idx="156">
                  <c:v>2825.4166666666665</c:v>
                </c:pt>
                <c:pt idx="157">
                  <c:v>2825.4166666666665</c:v>
                </c:pt>
                <c:pt idx="158">
                  <c:v>2825.4166666666665</c:v>
                </c:pt>
                <c:pt idx="159">
                  <c:v>2825.4166666666665</c:v>
                </c:pt>
                <c:pt idx="160">
                  <c:v>2825.4166666666665</c:v>
                </c:pt>
                <c:pt idx="161">
                  <c:v>2825.4166666666665</c:v>
                </c:pt>
                <c:pt idx="162">
                  <c:v>2825.4166666666665</c:v>
                </c:pt>
                <c:pt idx="163">
                  <c:v>2825.4166666666665</c:v>
                </c:pt>
                <c:pt idx="164">
                  <c:v>2825.4166666666665</c:v>
                </c:pt>
                <c:pt idx="165">
                  <c:v>2825.4166666666665</c:v>
                </c:pt>
                <c:pt idx="166">
                  <c:v>2825.4166666666665</c:v>
                </c:pt>
                <c:pt idx="167">
                  <c:v>2825.4166666666665</c:v>
                </c:pt>
                <c:pt idx="168">
                  <c:v>3056.0833333333335</c:v>
                </c:pt>
                <c:pt idx="169">
                  <c:v>3056.0833333333335</c:v>
                </c:pt>
                <c:pt idx="170">
                  <c:v>3056.0833333333335</c:v>
                </c:pt>
                <c:pt idx="171">
                  <c:v>3056.0833333333335</c:v>
                </c:pt>
                <c:pt idx="172">
                  <c:v>3056.0833333333335</c:v>
                </c:pt>
                <c:pt idx="173">
                  <c:v>3056.0833333333335</c:v>
                </c:pt>
                <c:pt idx="174">
                  <c:v>3056.0833333333339</c:v>
                </c:pt>
                <c:pt idx="175">
                  <c:v>3056.0833333333335</c:v>
                </c:pt>
                <c:pt idx="176">
                  <c:v>3056.0833333333335</c:v>
                </c:pt>
                <c:pt idx="177">
                  <c:v>3056.0833333333335</c:v>
                </c:pt>
                <c:pt idx="178">
                  <c:v>3056.0833333333339</c:v>
                </c:pt>
                <c:pt idx="179">
                  <c:v>3056.0833333333335</c:v>
                </c:pt>
                <c:pt idx="180">
                  <c:v>3237.3333333333335</c:v>
                </c:pt>
                <c:pt idx="181">
                  <c:v>3237.3333333333335</c:v>
                </c:pt>
                <c:pt idx="182">
                  <c:v>3237.3333333333335</c:v>
                </c:pt>
                <c:pt idx="183">
                  <c:v>3237.3333333333335</c:v>
                </c:pt>
                <c:pt idx="184">
                  <c:v>3237.333333333333</c:v>
                </c:pt>
                <c:pt idx="185">
                  <c:v>3237.3333333333335</c:v>
                </c:pt>
                <c:pt idx="186">
                  <c:v>3237.3333333333335</c:v>
                </c:pt>
                <c:pt idx="187">
                  <c:v>3237.3333333333335</c:v>
                </c:pt>
                <c:pt idx="188">
                  <c:v>3237.3333333333335</c:v>
                </c:pt>
                <c:pt idx="189">
                  <c:v>3237.3333333333335</c:v>
                </c:pt>
                <c:pt idx="190">
                  <c:v>3237.3333333333335</c:v>
                </c:pt>
                <c:pt idx="191">
                  <c:v>3237.3333333333335</c:v>
                </c:pt>
                <c:pt idx="192">
                  <c:v>3440.5</c:v>
                </c:pt>
                <c:pt idx="193">
                  <c:v>3440.5</c:v>
                </c:pt>
                <c:pt idx="194">
                  <c:v>3440.5</c:v>
                </c:pt>
                <c:pt idx="195">
                  <c:v>3440.5</c:v>
                </c:pt>
                <c:pt idx="196">
                  <c:v>3440.5</c:v>
                </c:pt>
                <c:pt idx="197">
                  <c:v>3440.5</c:v>
                </c:pt>
                <c:pt idx="198">
                  <c:v>3440.5</c:v>
                </c:pt>
                <c:pt idx="199">
                  <c:v>3440.5</c:v>
                </c:pt>
                <c:pt idx="200">
                  <c:v>3440.5</c:v>
                </c:pt>
                <c:pt idx="201">
                  <c:v>3440.5</c:v>
                </c:pt>
                <c:pt idx="202">
                  <c:v>3440.5</c:v>
                </c:pt>
                <c:pt idx="203">
                  <c:v>3440.5</c:v>
                </c:pt>
                <c:pt idx="204">
                  <c:v>3472.9166666666665</c:v>
                </c:pt>
                <c:pt idx="205">
                  <c:v>3472.9166666666665</c:v>
                </c:pt>
                <c:pt idx="206">
                  <c:v>3472.9166666666665</c:v>
                </c:pt>
                <c:pt idx="207">
                  <c:v>3472.9166666666665</c:v>
                </c:pt>
                <c:pt idx="208">
                  <c:v>3472.9166666666665</c:v>
                </c:pt>
                <c:pt idx="209">
                  <c:v>3472.9166666666665</c:v>
                </c:pt>
                <c:pt idx="210">
                  <c:v>3472.916666666667</c:v>
                </c:pt>
                <c:pt idx="211">
                  <c:v>3472.9166666666665</c:v>
                </c:pt>
                <c:pt idx="212">
                  <c:v>3472.9166666666665</c:v>
                </c:pt>
                <c:pt idx="213">
                  <c:v>3472.9166666666665</c:v>
                </c:pt>
                <c:pt idx="214">
                  <c:v>3472.9166666666665</c:v>
                </c:pt>
                <c:pt idx="215">
                  <c:v>3472.9166666666661</c:v>
                </c:pt>
              </c:numCache>
            </c:numRef>
          </c:val>
          <c:smooth val="0"/>
        </c:ser>
        <c:dLbls>
          <c:showLegendKey val="0"/>
          <c:showVal val="0"/>
          <c:showCatName val="0"/>
          <c:showSerName val="0"/>
          <c:showPercent val="0"/>
          <c:showBubbleSize val="0"/>
        </c:dLbls>
        <c:marker val="1"/>
        <c:smooth val="0"/>
        <c:axId val="973622184"/>
        <c:axId val="973620616"/>
      </c:lineChart>
      <c:dateAx>
        <c:axId val="97362218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973620616"/>
        <c:crosses val="autoZero"/>
        <c:auto val="1"/>
        <c:lblOffset val="100"/>
        <c:baseTimeUnit val="months"/>
      </c:dateAx>
      <c:valAx>
        <c:axId val="973620616"/>
        <c:scaling>
          <c:orientation val="minMax"/>
        </c:scaling>
        <c:delete val="0"/>
        <c:axPos val="l"/>
        <c:numFmt formatCode="General" sourceLinked="0"/>
        <c:majorTickMark val="out"/>
        <c:minorTickMark val="none"/>
        <c:tickLblPos val="nextTo"/>
        <c:txPr>
          <a:bodyPr/>
          <a:lstStyle/>
          <a:p>
            <a:pPr>
              <a:defRPr sz="800" b="0"/>
            </a:pPr>
            <a:endParaRPr lang="en-US"/>
          </a:p>
        </c:txPr>
        <c:crossAx val="973622184"/>
        <c:crosses val="autoZero"/>
        <c:crossBetween val="between"/>
      </c:valAx>
    </c:plotArea>
    <c:legend>
      <c:legendPos val="r"/>
      <c:layout/>
      <c:overlay val="0"/>
      <c:spPr>
        <a:ln>
          <a:solidFill>
            <a:srgbClr val="000000"/>
          </a:solidFill>
          <a:prstDash val="solid"/>
        </a:ln>
      </c:spPr>
      <c:txPr>
        <a:bodyPr/>
        <a:lstStyle/>
        <a:p>
          <a:pPr>
            <a:defRPr sz="800"/>
          </a:pPr>
          <a:endParaRPr lang="en-US"/>
        </a:p>
      </c:txPr>
    </c:legend>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390525</xdr:colOff>
      <xdr:row>1</xdr:row>
      <xdr:rowOff>28575</xdr:rowOff>
    </xdr:from>
    <xdr:to>
      <xdr:col>3</xdr:col>
      <xdr:colOff>400050</xdr:colOff>
      <xdr:row>3</xdr:row>
      <xdr:rowOff>19050</xdr:rowOff>
    </xdr:to>
    <xdr:sp macro="" textlink="">
      <xdr:nvSpPr>
        <xdr:cNvPr id="2" name="TextBox 1"/>
        <xdr:cNvSpPr txBox="1"/>
      </xdr:nvSpPr>
      <xdr:spPr>
        <a:xfrm>
          <a:off x="390525" y="219075"/>
          <a:ext cx="1838325" cy="3714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U.S. Census Bureau</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12699</xdr:colOff>
      <xdr:row>0</xdr:row>
      <xdr:rowOff>0</xdr:rowOff>
    </xdr:from>
    <xdr:to>
      <xdr:col>19</xdr:col>
      <xdr:colOff>333374</xdr:colOff>
      <xdr:row>16</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12700</xdr:colOff>
      <xdr:row>20</xdr:row>
      <xdr:rowOff>0</xdr:rowOff>
    </xdr:from>
    <xdr:to>
      <xdr:col>19</xdr:col>
      <xdr:colOff>361950</xdr:colOff>
      <xdr:row>36</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504824</xdr:colOff>
      <xdr:row>7</xdr:row>
      <xdr:rowOff>38099</xdr:rowOff>
    </xdr:from>
    <xdr:to>
      <xdr:col>4</xdr:col>
      <xdr:colOff>1019174</xdr:colOff>
      <xdr:row>21</xdr:row>
      <xdr:rowOff>114300</xdr:rowOff>
    </xdr:to>
    <xdr:sp macro="" textlink="">
      <xdr:nvSpPr>
        <xdr:cNvPr id="4" name="TextBox 3"/>
        <xdr:cNvSpPr txBox="1"/>
      </xdr:nvSpPr>
      <xdr:spPr>
        <a:xfrm>
          <a:off x="504824" y="1371599"/>
          <a:ext cx="4295775" cy="2743201"/>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Note how the YEAR and AVERAGEIF functions can be used in columns C and D.</a:t>
          </a:r>
        </a:p>
        <a:p>
          <a:endParaRPr lang="en-US" sz="1100"/>
        </a:p>
        <a:p>
          <a:r>
            <a:rPr lang="en-US" sz="1100"/>
            <a:t>The</a:t>
          </a:r>
          <a:r>
            <a:rPr lang="en-US" sz="1100" baseline="0"/>
            <a:t> top chart show basically the same seasonal pattern, year after year, especially the high index in December. The bottom chart shows how the deseasonalized smoothes out the seasonality and lets us see the underlying upward trend.</a:t>
          </a:r>
        </a:p>
        <a:p>
          <a:endParaRPr lang="en-US" sz="1100" baseline="0"/>
        </a:p>
        <a:p>
          <a:r>
            <a:rPr lang="en-US" sz="1100" baseline="0"/>
            <a:t>In reality, it wouldn't be done quite like this. To get a </a:t>
          </a:r>
          <a:r>
            <a:rPr lang="en-US" sz="1100" i="1" baseline="0"/>
            <a:t>single</a:t>
          </a:r>
          <a:r>
            <a:rPr lang="en-US" sz="1100" baseline="0"/>
            <a:t> seasonal index for each month, all the Jan seasonal indexes would be averaged, all the Feb seasonal indexes would be average, and so on, and these averages would be used to deseasonalize in column E. But this wouldn't substantially change the results.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E217"/>
  <sheetViews>
    <sheetView tabSelected="1" workbookViewId="0"/>
  </sheetViews>
  <sheetFormatPr defaultRowHeight="15" customHeight="1" x14ac:dyDescent="0.25"/>
  <cols>
    <col min="1" max="1" width="11.7109375" style="5" customWidth="1"/>
    <col min="2" max="2" width="10.7109375" customWidth="1"/>
    <col min="4" max="4" width="25.140625" bestFit="1" customWidth="1"/>
    <col min="5" max="5" width="20" bestFit="1" customWidth="1"/>
    <col min="7" max="14" width="12.7109375" customWidth="1"/>
  </cols>
  <sheetData>
    <row r="1" spans="1:5" ht="15" customHeight="1" x14ac:dyDescent="0.25">
      <c r="A1" s="2" t="s">
        <v>1</v>
      </c>
      <c r="B1" s="3" t="s">
        <v>0</v>
      </c>
      <c r="C1" s="10" t="s">
        <v>2</v>
      </c>
      <c r="D1" s="11" t="s">
        <v>3</v>
      </c>
      <c r="E1" s="11" t="s">
        <v>4</v>
      </c>
    </row>
    <row r="2" spans="1:5" ht="15" customHeight="1" x14ac:dyDescent="0.25">
      <c r="A2" s="4">
        <v>33604</v>
      </c>
      <c r="B2" s="1">
        <v>1519</v>
      </c>
      <c r="C2">
        <f>YEAR(A2)</f>
        <v>1992</v>
      </c>
      <c r="D2" s="6">
        <f t="shared" ref="D2:D65" si="0">B2/AVERAGEIF($C$2:$C$217,C2,$B$2:$B$217)</f>
        <v>0.8351890034364261</v>
      </c>
      <c r="E2" s="7">
        <f>B2/D2</f>
        <v>1818.75</v>
      </c>
    </row>
    <row r="3" spans="1:5" ht="15" customHeight="1" x14ac:dyDescent="0.25">
      <c r="A3" s="4">
        <v>33635</v>
      </c>
      <c r="B3" s="1">
        <v>1551</v>
      </c>
      <c r="C3">
        <f t="shared" ref="C3:C66" si="1">YEAR(A3)</f>
        <v>1992</v>
      </c>
      <c r="D3" s="6">
        <f t="shared" si="0"/>
        <v>0.85278350515463919</v>
      </c>
      <c r="E3" s="7">
        <f t="shared" ref="E3:E66" si="2">B3/D3</f>
        <v>1818.75</v>
      </c>
    </row>
    <row r="4" spans="1:5" ht="15" customHeight="1" x14ac:dyDescent="0.25">
      <c r="A4" s="4">
        <v>33664</v>
      </c>
      <c r="B4" s="1">
        <v>1606</v>
      </c>
      <c r="C4">
        <f t="shared" si="1"/>
        <v>1992</v>
      </c>
      <c r="D4" s="6">
        <f t="shared" si="0"/>
        <v>0.88302405498281789</v>
      </c>
      <c r="E4" s="7">
        <f t="shared" si="2"/>
        <v>1818.75</v>
      </c>
    </row>
    <row r="5" spans="1:5" ht="15" customHeight="1" x14ac:dyDescent="0.25">
      <c r="A5" s="4">
        <v>33695</v>
      </c>
      <c r="B5" s="1">
        <v>1686</v>
      </c>
      <c r="C5">
        <f t="shared" si="1"/>
        <v>1992</v>
      </c>
      <c r="D5" s="6">
        <f t="shared" si="0"/>
        <v>0.92701030927835049</v>
      </c>
      <c r="E5" s="7">
        <f t="shared" si="2"/>
        <v>1818.75</v>
      </c>
    </row>
    <row r="6" spans="1:5" ht="15" customHeight="1" x14ac:dyDescent="0.25">
      <c r="A6" s="4">
        <v>33725</v>
      </c>
      <c r="B6" s="1">
        <v>1834</v>
      </c>
      <c r="C6">
        <f t="shared" si="1"/>
        <v>1992</v>
      </c>
      <c r="D6" s="6">
        <f t="shared" si="0"/>
        <v>1.0083848797250858</v>
      </c>
      <c r="E6" s="7">
        <f t="shared" si="2"/>
        <v>1818.7500000000002</v>
      </c>
    </row>
    <row r="7" spans="1:5" ht="15" customHeight="1" x14ac:dyDescent="0.25">
      <c r="A7" s="4">
        <v>33756</v>
      </c>
      <c r="B7" s="1">
        <v>1786</v>
      </c>
      <c r="C7">
        <f t="shared" si="1"/>
        <v>1992</v>
      </c>
      <c r="D7" s="6">
        <f t="shared" si="0"/>
        <v>0.98199312714776632</v>
      </c>
      <c r="E7" s="7">
        <f t="shared" si="2"/>
        <v>1818.75</v>
      </c>
    </row>
    <row r="8" spans="1:5" ht="15" customHeight="1" x14ac:dyDescent="0.25">
      <c r="A8" s="4">
        <v>33786</v>
      </c>
      <c r="B8" s="1">
        <v>1924</v>
      </c>
      <c r="C8">
        <f t="shared" si="1"/>
        <v>1992</v>
      </c>
      <c r="D8" s="6">
        <f t="shared" si="0"/>
        <v>1.0578694158075601</v>
      </c>
      <c r="E8" s="7">
        <f t="shared" si="2"/>
        <v>1818.75</v>
      </c>
    </row>
    <row r="9" spans="1:5" ht="15" customHeight="1" x14ac:dyDescent="0.25">
      <c r="A9" s="4">
        <v>33817</v>
      </c>
      <c r="B9" s="1">
        <v>1874</v>
      </c>
      <c r="C9">
        <f t="shared" si="1"/>
        <v>1992</v>
      </c>
      <c r="D9" s="6">
        <f t="shared" si="0"/>
        <v>1.0303780068728523</v>
      </c>
      <c r="E9" s="7">
        <f t="shared" si="2"/>
        <v>1818.7499999999998</v>
      </c>
    </row>
    <row r="10" spans="1:5" ht="15" customHeight="1" x14ac:dyDescent="0.25">
      <c r="A10" s="4">
        <v>33848</v>
      </c>
      <c r="B10" s="1">
        <v>1781</v>
      </c>
      <c r="C10">
        <f t="shared" si="1"/>
        <v>1992</v>
      </c>
      <c r="D10" s="6">
        <f t="shared" si="0"/>
        <v>0.97924398625429554</v>
      </c>
      <c r="E10" s="7">
        <f t="shared" si="2"/>
        <v>1818.75</v>
      </c>
    </row>
    <row r="11" spans="1:5" ht="15" customHeight="1" x14ac:dyDescent="0.25">
      <c r="A11" s="4">
        <v>33878</v>
      </c>
      <c r="B11" s="1">
        <v>1894</v>
      </c>
      <c r="C11">
        <f t="shared" si="1"/>
        <v>1992</v>
      </c>
      <c r="D11" s="6">
        <f t="shared" si="0"/>
        <v>1.0413745704467354</v>
      </c>
      <c r="E11" s="7">
        <f t="shared" si="2"/>
        <v>1818.75</v>
      </c>
    </row>
    <row r="12" spans="1:5" ht="15" customHeight="1" x14ac:dyDescent="0.25">
      <c r="A12" s="4">
        <v>33909</v>
      </c>
      <c r="B12" s="1">
        <v>1843</v>
      </c>
      <c r="C12">
        <f t="shared" si="1"/>
        <v>1992</v>
      </c>
      <c r="D12" s="6">
        <f t="shared" si="0"/>
        <v>1.0133333333333334</v>
      </c>
      <c r="E12" s="7">
        <f t="shared" si="2"/>
        <v>1818.7499999999998</v>
      </c>
    </row>
    <row r="13" spans="1:5" ht="15" customHeight="1" x14ac:dyDescent="0.25">
      <c r="A13" s="4">
        <v>33939</v>
      </c>
      <c r="B13" s="1">
        <v>2527</v>
      </c>
      <c r="C13">
        <f t="shared" si="1"/>
        <v>1992</v>
      </c>
      <c r="D13" s="6">
        <f t="shared" si="0"/>
        <v>1.3894158075601375</v>
      </c>
      <c r="E13" s="7">
        <f t="shared" si="2"/>
        <v>1818.75</v>
      </c>
    </row>
    <row r="14" spans="1:5" ht="15" customHeight="1" x14ac:dyDescent="0.25">
      <c r="A14" s="4">
        <v>33970</v>
      </c>
      <c r="B14" s="1">
        <v>1623</v>
      </c>
      <c r="C14">
        <f t="shared" si="1"/>
        <v>1993</v>
      </c>
      <c r="D14" s="6">
        <f t="shared" si="0"/>
        <v>0.89854671280276821</v>
      </c>
      <c r="E14" s="7">
        <f t="shared" si="2"/>
        <v>1806.25</v>
      </c>
    </row>
    <row r="15" spans="1:5" ht="15" customHeight="1" x14ac:dyDescent="0.25">
      <c r="A15" s="4">
        <v>34001</v>
      </c>
      <c r="B15" s="1">
        <v>1539</v>
      </c>
      <c r="C15">
        <f t="shared" si="1"/>
        <v>1993</v>
      </c>
      <c r="D15" s="6">
        <f t="shared" si="0"/>
        <v>0.85204152249134946</v>
      </c>
      <c r="E15" s="7">
        <f t="shared" si="2"/>
        <v>1806.25</v>
      </c>
    </row>
    <row r="16" spans="1:5" ht="15" customHeight="1" x14ac:dyDescent="0.25">
      <c r="A16" s="4">
        <v>34029</v>
      </c>
      <c r="B16" s="1">
        <v>1688</v>
      </c>
      <c r="C16">
        <f t="shared" si="1"/>
        <v>1993</v>
      </c>
      <c r="D16" s="6">
        <f t="shared" si="0"/>
        <v>0.93453287197231838</v>
      </c>
      <c r="E16" s="7">
        <f t="shared" si="2"/>
        <v>1806.25</v>
      </c>
    </row>
    <row r="17" spans="1:5" ht="15" customHeight="1" x14ac:dyDescent="0.25">
      <c r="A17" s="4">
        <v>34060</v>
      </c>
      <c r="B17" s="1">
        <v>1725</v>
      </c>
      <c r="C17">
        <f t="shared" si="1"/>
        <v>1993</v>
      </c>
      <c r="D17" s="6">
        <f t="shared" si="0"/>
        <v>0.95501730103806226</v>
      </c>
      <c r="E17" s="7">
        <f t="shared" si="2"/>
        <v>1806.25</v>
      </c>
    </row>
    <row r="18" spans="1:5" ht="15" customHeight="1" x14ac:dyDescent="0.25">
      <c r="A18" s="4">
        <v>34090</v>
      </c>
      <c r="B18" s="1">
        <v>1807</v>
      </c>
      <c r="C18">
        <f t="shared" si="1"/>
        <v>1993</v>
      </c>
      <c r="D18" s="6">
        <f t="shared" si="0"/>
        <v>1.0004152249134948</v>
      </c>
      <c r="E18" s="7">
        <f t="shared" si="2"/>
        <v>1806.25</v>
      </c>
    </row>
    <row r="19" spans="1:5" ht="15" customHeight="1" x14ac:dyDescent="0.25">
      <c r="A19" s="4">
        <v>34121</v>
      </c>
      <c r="B19" s="1">
        <v>1804</v>
      </c>
      <c r="C19">
        <f t="shared" si="1"/>
        <v>1993</v>
      </c>
      <c r="D19" s="6">
        <f t="shared" si="0"/>
        <v>0.99875432525951557</v>
      </c>
      <c r="E19" s="7">
        <f t="shared" si="2"/>
        <v>1806.25</v>
      </c>
    </row>
    <row r="20" spans="1:5" ht="15" customHeight="1" x14ac:dyDescent="0.25">
      <c r="A20" s="4">
        <v>34151</v>
      </c>
      <c r="B20" s="1">
        <v>1962</v>
      </c>
      <c r="C20">
        <f t="shared" si="1"/>
        <v>1993</v>
      </c>
      <c r="D20" s="6">
        <f t="shared" si="0"/>
        <v>1.0862283737024221</v>
      </c>
      <c r="E20" s="7">
        <f t="shared" si="2"/>
        <v>1806.25</v>
      </c>
    </row>
    <row r="21" spans="1:5" ht="15" customHeight="1" x14ac:dyDescent="0.25">
      <c r="A21" s="4">
        <v>34182</v>
      </c>
      <c r="B21" s="1">
        <v>1788</v>
      </c>
      <c r="C21">
        <f t="shared" si="1"/>
        <v>1993</v>
      </c>
      <c r="D21" s="6">
        <f t="shared" si="0"/>
        <v>0.9898961937716263</v>
      </c>
      <c r="E21" s="7">
        <f t="shared" si="2"/>
        <v>1806.25</v>
      </c>
    </row>
    <row r="22" spans="1:5" ht="15" customHeight="1" x14ac:dyDescent="0.25">
      <c r="A22" s="4">
        <v>34213</v>
      </c>
      <c r="B22" s="1">
        <v>1717</v>
      </c>
      <c r="C22">
        <f t="shared" si="1"/>
        <v>1993</v>
      </c>
      <c r="D22" s="6">
        <f t="shared" si="0"/>
        <v>0.95058823529411762</v>
      </c>
      <c r="E22" s="7">
        <f t="shared" si="2"/>
        <v>1806.25</v>
      </c>
    </row>
    <row r="23" spans="1:5" ht="15" customHeight="1" x14ac:dyDescent="0.25">
      <c r="A23" s="4">
        <v>34243</v>
      </c>
      <c r="B23" s="1">
        <v>1769</v>
      </c>
      <c r="C23">
        <f t="shared" si="1"/>
        <v>1993</v>
      </c>
      <c r="D23" s="6">
        <f t="shared" si="0"/>
        <v>0.97937716262975782</v>
      </c>
      <c r="E23" s="7">
        <f t="shared" si="2"/>
        <v>1806.25</v>
      </c>
    </row>
    <row r="24" spans="1:5" ht="15" customHeight="1" x14ac:dyDescent="0.25">
      <c r="A24" s="4">
        <v>34274</v>
      </c>
      <c r="B24" s="1">
        <v>1794</v>
      </c>
      <c r="C24">
        <f t="shared" si="1"/>
        <v>1993</v>
      </c>
      <c r="D24" s="6">
        <f t="shared" si="0"/>
        <v>0.9932179930795848</v>
      </c>
      <c r="E24" s="7">
        <f t="shared" si="2"/>
        <v>1806.25</v>
      </c>
    </row>
    <row r="25" spans="1:5" ht="15" customHeight="1" x14ac:dyDescent="0.25">
      <c r="A25" s="4">
        <v>34304</v>
      </c>
      <c r="B25" s="1">
        <v>2459</v>
      </c>
      <c r="C25">
        <f t="shared" si="1"/>
        <v>1993</v>
      </c>
      <c r="D25" s="6">
        <f t="shared" si="0"/>
        <v>1.3613840830449826</v>
      </c>
      <c r="E25" s="7">
        <f t="shared" si="2"/>
        <v>1806.2500000000002</v>
      </c>
    </row>
    <row r="26" spans="1:5" ht="15" customHeight="1" x14ac:dyDescent="0.25">
      <c r="A26" s="4">
        <v>34335</v>
      </c>
      <c r="B26" s="1">
        <v>1557</v>
      </c>
      <c r="C26">
        <f t="shared" si="1"/>
        <v>1994</v>
      </c>
      <c r="D26" s="6">
        <f t="shared" si="0"/>
        <v>0.84010791366906479</v>
      </c>
      <c r="E26" s="7">
        <f t="shared" si="2"/>
        <v>1853.3333333333333</v>
      </c>
    </row>
    <row r="27" spans="1:5" ht="15" customHeight="1" x14ac:dyDescent="0.25">
      <c r="A27" s="4">
        <v>34366</v>
      </c>
      <c r="B27" s="1">
        <v>1514</v>
      </c>
      <c r="C27">
        <f t="shared" si="1"/>
        <v>1994</v>
      </c>
      <c r="D27" s="6">
        <f t="shared" si="0"/>
        <v>0.81690647482014389</v>
      </c>
      <c r="E27" s="7">
        <f t="shared" si="2"/>
        <v>1853.3333333333333</v>
      </c>
    </row>
    <row r="28" spans="1:5" ht="15" customHeight="1" x14ac:dyDescent="0.25">
      <c r="A28" s="4">
        <v>34394</v>
      </c>
      <c r="B28" s="1">
        <v>1724</v>
      </c>
      <c r="C28">
        <f t="shared" si="1"/>
        <v>1994</v>
      </c>
      <c r="D28" s="6">
        <f t="shared" si="0"/>
        <v>0.93021582733812957</v>
      </c>
      <c r="E28" s="7">
        <f t="shared" si="2"/>
        <v>1853.3333333333333</v>
      </c>
    </row>
    <row r="29" spans="1:5" ht="15" customHeight="1" x14ac:dyDescent="0.25">
      <c r="A29" s="4">
        <v>34425</v>
      </c>
      <c r="B29" s="1">
        <v>1769</v>
      </c>
      <c r="C29">
        <f t="shared" si="1"/>
        <v>1994</v>
      </c>
      <c r="D29" s="6">
        <f t="shared" si="0"/>
        <v>0.95449640287769788</v>
      </c>
      <c r="E29" s="7">
        <f t="shared" si="2"/>
        <v>1853.3333333333333</v>
      </c>
    </row>
    <row r="30" spans="1:5" ht="15" customHeight="1" x14ac:dyDescent="0.25">
      <c r="A30" s="4">
        <v>34455</v>
      </c>
      <c r="B30" s="1">
        <v>1842</v>
      </c>
      <c r="C30">
        <f t="shared" si="1"/>
        <v>1994</v>
      </c>
      <c r="D30" s="6">
        <f t="shared" si="0"/>
        <v>0.99388489208633102</v>
      </c>
      <c r="E30" s="7">
        <f t="shared" si="2"/>
        <v>1853.3333333333333</v>
      </c>
    </row>
    <row r="31" spans="1:5" ht="15" customHeight="1" x14ac:dyDescent="0.25">
      <c r="A31" s="4">
        <v>34486</v>
      </c>
      <c r="B31" s="1">
        <v>1869</v>
      </c>
      <c r="C31">
        <f t="shared" si="1"/>
        <v>1994</v>
      </c>
      <c r="D31" s="6">
        <f t="shared" si="0"/>
        <v>1.0084532374100721</v>
      </c>
      <c r="E31" s="7">
        <f t="shared" si="2"/>
        <v>1853.333333333333</v>
      </c>
    </row>
    <row r="32" spans="1:5" ht="15" customHeight="1" x14ac:dyDescent="0.25">
      <c r="A32" s="4">
        <v>34516</v>
      </c>
      <c r="B32" s="1">
        <v>1994</v>
      </c>
      <c r="C32">
        <f t="shared" si="1"/>
        <v>1994</v>
      </c>
      <c r="D32" s="6">
        <f t="shared" si="0"/>
        <v>1.0758992805755396</v>
      </c>
      <c r="E32" s="7">
        <f t="shared" si="2"/>
        <v>1853.3333333333333</v>
      </c>
    </row>
    <row r="33" spans="1:5" ht="15" customHeight="1" x14ac:dyDescent="0.25">
      <c r="A33" s="4">
        <v>34547</v>
      </c>
      <c r="B33" s="1">
        <v>1870</v>
      </c>
      <c r="C33">
        <f t="shared" si="1"/>
        <v>1994</v>
      </c>
      <c r="D33" s="6">
        <f t="shared" si="0"/>
        <v>1.0089928057553956</v>
      </c>
      <c r="E33" s="7">
        <f t="shared" si="2"/>
        <v>1853.3333333333335</v>
      </c>
    </row>
    <row r="34" spans="1:5" ht="15" customHeight="1" x14ac:dyDescent="0.25">
      <c r="A34" s="4">
        <v>34578</v>
      </c>
      <c r="B34" s="1">
        <v>1834</v>
      </c>
      <c r="C34">
        <f t="shared" si="1"/>
        <v>1994</v>
      </c>
      <c r="D34" s="6">
        <f t="shared" si="0"/>
        <v>0.98956834532374105</v>
      </c>
      <c r="E34" s="7">
        <f t="shared" si="2"/>
        <v>1853.3333333333333</v>
      </c>
    </row>
    <row r="35" spans="1:5" ht="15" customHeight="1" x14ac:dyDescent="0.25">
      <c r="A35" s="4">
        <v>34608</v>
      </c>
      <c r="B35" s="1">
        <v>1817</v>
      </c>
      <c r="C35">
        <f t="shared" si="1"/>
        <v>1994</v>
      </c>
      <c r="D35" s="6">
        <f t="shared" si="0"/>
        <v>0.98039568345323747</v>
      </c>
      <c r="E35" s="7">
        <f t="shared" si="2"/>
        <v>1853.3333333333333</v>
      </c>
    </row>
    <row r="36" spans="1:5" ht="15" customHeight="1" x14ac:dyDescent="0.25">
      <c r="A36" s="4">
        <v>34639</v>
      </c>
      <c r="B36" s="1">
        <v>1857</v>
      </c>
      <c r="C36">
        <f t="shared" si="1"/>
        <v>1994</v>
      </c>
      <c r="D36" s="6">
        <f t="shared" si="0"/>
        <v>1.0019784172661872</v>
      </c>
      <c r="E36" s="7">
        <f t="shared" si="2"/>
        <v>1853.333333333333</v>
      </c>
    </row>
    <row r="37" spans="1:5" ht="15" customHeight="1" x14ac:dyDescent="0.25">
      <c r="A37" s="4">
        <v>34669</v>
      </c>
      <c r="B37" s="1">
        <v>2593</v>
      </c>
      <c r="C37">
        <f t="shared" si="1"/>
        <v>1994</v>
      </c>
      <c r="D37" s="6">
        <f t="shared" si="0"/>
        <v>1.3991007194244605</v>
      </c>
      <c r="E37" s="7">
        <f t="shared" si="2"/>
        <v>1853.3333333333333</v>
      </c>
    </row>
    <row r="38" spans="1:5" ht="15" customHeight="1" x14ac:dyDescent="0.25">
      <c r="A38" s="4">
        <v>34700</v>
      </c>
      <c r="B38" s="1">
        <v>1565</v>
      </c>
      <c r="C38">
        <f t="shared" si="1"/>
        <v>1995</v>
      </c>
      <c r="D38" s="6">
        <f t="shared" si="0"/>
        <v>0.84804696319710993</v>
      </c>
      <c r="E38" s="7">
        <f t="shared" si="2"/>
        <v>1845.4166666666667</v>
      </c>
    </row>
    <row r="39" spans="1:5" ht="15" customHeight="1" x14ac:dyDescent="0.25">
      <c r="A39" s="4">
        <v>34731</v>
      </c>
      <c r="B39" s="1">
        <v>1510</v>
      </c>
      <c r="C39">
        <f t="shared" si="1"/>
        <v>1995</v>
      </c>
      <c r="D39" s="6">
        <f t="shared" si="0"/>
        <v>0.81824339580040639</v>
      </c>
      <c r="E39" s="7">
        <f t="shared" si="2"/>
        <v>1845.4166666666667</v>
      </c>
    </row>
    <row r="40" spans="1:5" ht="15" customHeight="1" x14ac:dyDescent="0.25">
      <c r="A40" s="4">
        <v>34759</v>
      </c>
      <c r="B40" s="1">
        <v>1736</v>
      </c>
      <c r="C40">
        <f t="shared" si="1"/>
        <v>1995</v>
      </c>
      <c r="D40" s="6">
        <f t="shared" si="0"/>
        <v>0.94070896364867918</v>
      </c>
      <c r="E40" s="7">
        <f t="shared" si="2"/>
        <v>1845.4166666666667</v>
      </c>
    </row>
    <row r="41" spans="1:5" ht="15" customHeight="1" x14ac:dyDescent="0.25">
      <c r="A41" s="4">
        <v>34790</v>
      </c>
      <c r="B41" s="1">
        <v>1709</v>
      </c>
      <c r="C41">
        <f t="shared" si="1"/>
        <v>1995</v>
      </c>
      <c r="D41" s="6">
        <f t="shared" si="0"/>
        <v>0.92607812147211555</v>
      </c>
      <c r="E41" s="7">
        <f t="shared" si="2"/>
        <v>1845.4166666666667</v>
      </c>
    </row>
    <row r="42" spans="1:5" ht="15" customHeight="1" x14ac:dyDescent="0.25">
      <c r="A42" s="4">
        <v>34820</v>
      </c>
      <c r="B42" s="1">
        <v>1818</v>
      </c>
      <c r="C42">
        <f t="shared" si="1"/>
        <v>1995</v>
      </c>
      <c r="D42" s="6">
        <f t="shared" si="0"/>
        <v>0.98514337322194623</v>
      </c>
      <c r="E42" s="7">
        <f t="shared" si="2"/>
        <v>1845.4166666666667</v>
      </c>
    </row>
    <row r="43" spans="1:5" ht="15" customHeight="1" x14ac:dyDescent="0.25">
      <c r="A43" s="4">
        <v>34851</v>
      </c>
      <c r="B43" s="1">
        <v>1873</v>
      </c>
      <c r="C43">
        <f t="shared" si="1"/>
        <v>1995</v>
      </c>
      <c r="D43" s="6">
        <f t="shared" si="0"/>
        <v>1.0149469406186498</v>
      </c>
      <c r="E43" s="7">
        <f t="shared" si="2"/>
        <v>1845.4166666666667</v>
      </c>
    </row>
    <row r="44" spans="1:5" ht="15" customHeight="1" x14ac:dyDescent="0.25">
      <c r="A44" s="4">
        <v>34881</v>
      </c>
      <c r="B44" s="1">
        <v>1898</v>
      </c>
      <c r="C44">
        <f t="shared" si="1"/>
        <v>1995</v>
      </c>
      <c r="D44" s="6">
        <f t="shared" si="0"/>
        <v>1.0284940167080605</v>
      </c>
      <c r="E44" s="7">
        <f t="shared" si="2"/>
        <v>1845.4166666666667</v>
      </c>
    </row>
    <row r="45" spans="1:5" ht="15" customHeight="1" x14ac:dyDescent="0.25">
      <c r="A45" s="4">
        <v>34912</v>
      </c>
      <c r="B45" s="1">
        <v>1872</v>
      </c>
      <c r="C45">
        <f t="shared" si="1"/>
        <v>1995</v>
      </c>
      <c r="D45" s="6">
        <f t="shared" si="0"/>
        <v>1.0144050575750734</v>
      </c>
      <c r="E45" s="7">
        <f t="shared" si="2"/>
        <v>1845.4166666666667</v>
      </c>
    </row>
    <row r="46" spans="1:5" ht="15" customHeight="1" x14ac:dyDescent="0.25">
      <c r="A46" s="4">
        <v>34943</v>
      </c>
      <c r="B46" s="1">
        <v>1856</v>
      </c>
      <c r="C46">
        <f t="shared" si="1"/>
        <v>1995</v>
      </c>
      <c r="D46" s="6">
        <f t="shared" si="0"/>
        <v>1.0057349288778505</v>
      </c>
      <c r="E46" s="7">
        <f t="shared" si="2"/>
        <v>1845.4166666666667</v>
      </c>
    </row>
    <row r="47" spans="1:5" ht="15" customHeight="1" x14ac:dyDescent="0.25">
      <c r="A47" s="4">
        <v>34973</v>
      </c>
      <c r="B47" s="1">
        <v>1800</v>
      </c>
      <c r="C47">
        <f t="shared" si="1"/>
        <v>1995</v>
      </c>
      <c r="D47" s="6">
        <f t="shared" si="0"/>
        <v>0.97538947843757051</v>
      </c>
      <c r="E47" s="7">
        <f t="shared" si="2"/>
        <v>1845.4166666666667</v>
      </c>
    </row>
    <row r="48" spans="1:5" ht="15" customHeight="1" x14ac:dyDescent="0.25">
      <c r="A48" s="4">
        <v>35004</v>
      </c>
      <c r="B48" s="1">
        <v>1892</v>
      </c>
      <c r="C48">
        <f t="shared" si="1"/>
        <v>1995</v>
      </c>
      <c r="D48" s="6">
        <f t="shared" si="0"/>
        <v>1.025242718446602</v>
      </c>
      <c r="E48" s="7">
        <f t="shared" si="2"/>
        <v>1845.4166666666665</v>
      </c>
    </row>
    <row r="49" spans="1:5" ht="15" customHeight="1" x14ac:dyDescent="0.25">
      <c r="A49" s="4">
        <v>35034</v>
      </c>
      <c r="B49" s="1">
        <v>2616</v>
      </c>
      <c r="C49">
        <f t="shared" si="1"/>
        <v>1995</v>
      </c>
      <c r="D49" s="6">
        <f t="shared" si="0"/>
        <v>1.4175660419959357</v>
      </c>
      <c r="E49" s="7">
        <f t="shared" si="2"/>
        <v>1845.416666666667</v>
      </c>
    </row>
    <row r="50" spans="1:5" ht="15" customHeight="1" x14ac:dyDescent="0.25">
      <c r="A50" s="4">
        <v>35065</v>
      </c>
      <c r="B50" s="1">
        <v>1690</v>
      </c>
      <c r="C50">
        <f t="shared" si="1"/>
        <v>1996</v>
      </c>
      <c r="D50" s="6">
        <f t="shared" si="0"/>
        <v>0.8703862660944206</v>
      </c>
      <c r="E50" s="7">
        <f t="shared" si="2"/>
        <v>1941.6666666666667</v>
      </c>
    </row>
    <row r="51" spans="1:5" ht="15" customHeight="1" x14ac:dyDescent="0.25">
      <c r="A51" s="4">
        <v>35096</v>
      </c>
      <c r="B51" s="1">
        <v>1662</v>
      </c>
      <c r="C51">
        <f t="shared" si="1"/>
        <v>1996</v>
      </c>
      <c r="D51" s="6">
        <f t="shared" si="0"/>
        <v>0.85596566523605144</v>
      </c>
      <c r="E51" s="7">
        <f t="shared" si="2"/>
        <v>1941.6666666666667</v>
      </c>
    </row>
    <row r="52" spans="1:5" ht="15" customHeight="1" x14ac:dyDescent="0.25">
      <c r="A52" s="4">
        <v>35125</v>
      </c>
      <c r="B52" s="1">
        <v>1849</v>
      </c>
      <c r="C52">
        <f t="shared" si="1"/>
        <v>1996</v>
      </c>
      <c r="D52" s="6">
        <f t="shared" si="0"/>
        <v>0.95227467811158795</v>
      </c>
      <c r="E52" s="7">
        <f t="shared" si="2"/>
        <v>1941.6666666666667</v>
      </c>
    </row>
    <row r="53" spans="1:5" ht="15" customHeight="1" x14ac:dyDescent="0.25">
      <c r="A53" s="4">
        <v>35156</v>
      </c>
      <c r="B53" s="1">
        <v>1810</v>
      </c>
      <c r="C53">
        <f t="shared" si="1"/>
        <v>1996</v>
      </c>
      <c r="D53" s="6">
        <f t="shared" si="0"/>
        <v>0.93218884120171674</v>
      </c>
      <c r="E53" s="7">
        <f t="shared" si="2"/>
        <v>1941.6666666666667</v>
      </c>
    </row>
    <row r="54" spans="1:5" ht="15" customHeight="1" x14ac:dyDescent="0.25">
      <c r="A54" s="4">
        <v>35186</v>
      </c>
      <c r="B54" s="1">
        <v>1970</v>
      </c>
      <c r="C54">
        <f t="shared" si="1"/>
        <v>1996</v>
      </c>
      <c r="D54" s="6">
        <f t="shared" si="0"/>
        <v>1.0145922746781115</v>
      </c>
      <c r="E54" s="7">
        <f t="shared" si="2"/>
        <v>1941.6666666666667</v>
      </c>
    </row>
    <row r="55" spans="1:5" ht="15" customHeight="1" x14ac:dyDescent="0.25">
      <c r="A55" s="4">
        <v>35217</v>
      </c>
      <c r="B55" s="1">
        <v>1971</v>
      </c>
      <c r="C55">
        <f t="shared" si="1"/>
        <v>1996</v>
      </c>
      <c r="D55" s="6">
        <f t="shared" si="0"/>
        <v>1.0151072961373391</v>
      </c>
      <c r="E55" s="7">
        <f t="shared" si="2"/>
        <v>1941.6666666666665</v>
      </c>
    </row>
    <row r="56" spans="1:5" ht="15" customHeight="1" x14ac:dyDescent="0.25">
      <c r="A56" s="4">
        <v>35247</v>
      </c>
      <c r="B56" s="1">
        <v>2047</v>
      </c>
      <c r="C56">
        <f t="shared" si="1"/>
        <v>1996</v>
      </c>
      <c r="D56" s="6">
        <f t="shared" si="0"/>
        <v>1.0542489270386266</v>
      </c>
      <c r="E56" s="7">
        <f t="shared" si="2"/>
        <v>1941.6666666666667</v>
      </c>
    </row>
    <row r="57" spans="1:5" ht="15" customHeight="1" x14ac:dyDescent="0.25">
      <c r="A57" s="4">
        <v>35278</v>
      </c>
      <c r="B57" s="1">
        <v>2075</v>
      </c>
      <c r="C57">
        <f t="shared" si="1"/>
        <v>1996</v>
      </c>
      <c r="D57" s="6">
        <f t="shared" si="0"/>
        <v>1.0686695278969958</v>
      </c>
      <c r="E57" s="7">
        <f t="shared" si="2"/>
        <v>1941.6666666666665</v>
      </c>
    </row>
    <row r="58" spans="1:5" ht="15" customHeight="1" x14ac:dyDescent="0.25">
      <c r="A58" s="4">
        <v>35309</v>
      </c>
      <c r="B58" s="1">
        <v>1791</v>
      </c>
      <c r="C58">
        <f t="shared" si="1"/>
        <v>1996</v>
      </c>
      <c r="D58" s="6">
        <f t="shared" si="0"/>
        <v>0.92240343347639486</v>
      </c>
      <c r="E58" s="7">
        <f t="shared" si="2"/>
        <v>1941.6666666666667</v>
      </c>
    </row>
    <row r="59" spans="1:5" ht="15" customHeight="1" x14ac:dyDescent="0.25">
      <c r="A59" s="4">
        <v>35339</v>
      </c>
      <c r="B59" s="1">
        <v>1870</v>
      </c>
      <c r="C59">
        <f t="shared" si="1"/>
        <v>1996</v>
      </c>
      <c r="D59" s="6">
        <f t="shared" si="0"/>
        <v>0.96309012875536482</v>
      </c>
      <c r="E59" s="7">
        <f t="shared" si="2"/>
        <v>1941.6666666666667</v>
      </c>
    </row>
    <row r="60" spans="1:5" ht="15" customHeight="1" x14ac:dyDescent="0.25">
      <c r="A60" s="4">
        <v>35370</v>
      </c>
      <c r="B60" s="1">
        <v>2003</v>
      </c>
      <c r="C60">
        <f t="shared" si="1"/>
        <v>1996</v>
      </c>
      <c r="D60" s="6">
        <f t="shared" si="0"/>
        <v>1.031587982832618</v>
      </c>
      <c r="E60" s="7">
        <f t="shared" si="2"/>
        <v>1941.6666666666667</v>
      </c>
    </row>
    <row r="61" spans="1:5" ht="15" customHeight="1" x14ac:dyDescent="0.25">
      <c r="A61" s="4">
        <v>35400</v>
      </c>
      <c r="B61" s="1">
        <v>2562</v>
      </c>
      <c r="C61">
        <f t="shared" si="1"/>
        <v>1996</v>
      </c>
      <c r="D61" s="6">
        <f t="shared" si="0"/>
        <v>1.3194849785407725</v>
      </c>
      <c r="E61" s="7">
        <f t="shared" si="2"/>
        <v>1941.6666666666667</v>
      </c>
    </row>
    <row r="62" spans="1:5" ht="15" customHeight="1" x14ac:dyDescent="0.25">
      <c r="A62" s="4">
        <v>35431</v>
      </c>
      <c r="B62" s="1">
        <v>1716</v>
      </c>
      <c r="C62">
        <f t="shared" si="1"/>
        <v>1997</v>
      </c>
      <c r="D62" s="6">
        <f t="shared" si="0"/>
        <v>0.85013623978201636</v>
      </c>
      <c r="E62" s="7">
        <f t="shared" si="2"/>
        <v>2018.5</v>
      </c>
    </row>
    <row r="63" spans="1:5" ht="15" customHeight="1" x14ac:dyDescent="0.25">
      <c r="A63" s="4">
        <v>35462</v>
      </c>
      <c r="B63" s="1">
        <v>1629</v>
      </c>
      <c r="C63">
        <f t="shared" si="1"/>
        <v>1997</v>
      </c>
      <c r="D63" s="6">
        <f t="shared" si="0"/>
        <v>0.80703492692593515</v>
      </c>
      <c r="E63" s="7">
        <f t="shared" si="2"/>
        <v>2018.4999999999998</v>
      </c>
    </row>
    <row r="64" spans="1:5" ht="15" customHeight="1" x14ac:dyDescent="0.25">
      <c r="A64" s="4">
        <v>35490</v>
      </c>
      <c r="B64" s="1">
        <v>1862</v>
      </c>
      <c r="C64">
        <f t="shared" si="1"/>
        <v>1997</v>
      </c>
      <c r="D64" s="6">
        <f t="shared" si="0"/>
        <v>0.92246717859796878</v>
      </c>
      <c r="E64" s="7">
        <f t="shared" si="2"/>
        <v>2018.5</v>
      </c>
    </row>
    <row r="65" spans="1:5" ht="15" customHeight="1" x14ac:dyDescent="0.25">
      <c r="A65" s="4">
        <v>35521</v>
      </c>
      <c r="B65" s="1">
        <v>1826</v>
      </c>
      <c r="C65">
        <f t="shared" si="1"/>
        <v>1997</v>
      </c>
      <c r="D65" s="6">
        <f t="shared" si="0"/>
        <v>0.90463215258855589</v>
      </c>
      <c r="E65" s="7">
        <f t="shared" si="2"/>
        <v>2018.5</v>
      </c>
    </row>
    <row r="66" spans="1:5" ht="15" customHeight="1" x14ac:dyDescent="0.25">
      <c r="A66" s="4">
        <v>35551</v>
      </c>
      <c r="B66" s="1">
        <v>2071</v>
      </c>
      <c r="C66">
        <f t="shared" si="1"/>
        <v>1997</v>
      </c>
      <c r="D66" s="6">
        <f t="shared" ref="D66:D129" si="3">B66/AVERAGEIF($C$2:$C$217,C66,$B$2:$B$217)</f>
        <v>1.0260094129303938</v>
      </c>
      <c r="E66" s="7">
        <f t="shared" si="2"/>
        <v>2018.5</v>
      </c>
    </row>
    <row r="67" spans="1:5" ht="15" customHeight="1" x14ac:dyDescent="0.25">
      <c r="A67" s="4">
        <v>35582</v>
      </c>
      <c r="B67" s="1">
        <v>2012</v>
      </c>
      <c r="C67">
        <f t="shared" ref="C67:C130" si="4">YEAR(A67)</f>
        <v>1997</v>
      </c>
      <c r="D67" s="6">
        <f t="shared" si="3"/>
        <v>0.99677978697052272</v>
      </c>
      <c r="E67" s="7">
        <f t="shared" ref="E67:E130" si="5">B67/D67</f>
        <v>2018.5</v>
      </c>
    </row>
    <row r="68" spans="1:5" ht="15" customHeight="1" x14ac:dyDescent="0.25">
      <c r="A68" s="4">
        <v>35612</v>
      </c>
      <c r="B68" s="1">
        <v>2109</v>
      </c>
      <c r="C68">
        <f t="shared" si="4"/>
        <v>1997</v>
      </c>
      <c r="D68" s="6">
        <f t="shared" si="3"/>
        <v>1.0448352737181075</v>
      </c>
      <c r="E68" s="7">
        <f t="shared" si="5"/>
        <v>2018.5</v>
      </c>
    </row>
    <row r="69" spans="1:5" ht="15" customHeight="1" x14ac:dyDescent="0.25">
      <c r="A69" s="4">
        <v>35643</v>
      </c>
      <c r="B69" s="1">
        <v>2092</v>
      </c>
      <c r="C69">
        <f t="shared" si="4"/>
        <v>1997</v>
      </c>
      <c r="D69" s="6">
        <f t="shared" si="3"/>
        <v>1.0364131781025514</v>
      </c>
      <c r="E69" s="7">
        <f t="shared" si="5"/>
        <v>2018.5</v>
      </c>
    </row>
    <row r="70" spans="1:5" ht="15" customHeight="1" x14ac:dyDescent="0.25">
      <c r="A70" s="4">
        <v>35674</v>
      </c>
      <c r="B70" s="1">
        <v>1904</v>
      </c>
      <c r="C70">
        <f t="shared" si="4"/>
        <v>1997</v>
      </c>
      <c r="D70" s="6">
        <f t="shared" si="3"/>
        <v>0.94327470894228382</v>
      </c>
      <c r="E70" s="7">
        <f t="shared" si="5"/>
        <v>2018.5</v>
      </c>
    </row>
    <row r="71" spans="1:5" ht="15" customHeight="1" x14ac:dyDescent="0.25">
      <c r="A71" s="4">
        <v>35704</v>
      </c>
      <c r="B71" s="1">
        <v>2063</v>
      </c>
      <c r="C71">
        <f t="shared" si="4"/>
        <v>1997</v>
      </c>
      <c r="D71" s="6">
        <f t="shared" si="3"/>
        <v>1.022046073817191</v>
      </c>
      <c r="E71" s="7">
        <f t="shared" si="5"/>
        <v>2018.5</v>
      </c>
    </row>
    <row r="72" spans="1:5" ht="15" customHeight="1" x14ac:dyDescent="0.25">
      <c r="A72" s="4">
        <v>35735</v>
      </c>
      <c r="B72" s="1">
        <v>2096</v>
      </c>
      <c r="C72">
        <f t="shared" si="4"/>
        <v>1997</v>
      </c>
      <c r="D72" s="6">
        <f t="shared" si="3"/>
        <v>1.0383948476591529</v>
      </c>
      <c r="E72" s="7">
        <f t="shared" si="5"/>
        <v>2018.4999999999998</v>
      </c>
    </row>
    <row r="73" spans="1:5" ht="15" customHeight="1" x14ac:dyDescent="0.25">
      <c r="A73" s="4">
        <v>35765</v>
      </c>
      <c r="B73" s="1">
        <v>2842</v>
      </c>
      <c r="C73">
        <f t="shared" si="4"/>
        <v>1997</v>
      </c>
      <c r="D73" s="6">
        <f t="shared" si="3"/>
        <v>1.4079762199653207</v>
      </c>
      <c r="E73" s="7">
        <f t="shared" si="5"/>
        <v>2018.5</v>
      </c>
    </row>
    <row r="74" spans="1:5" ht="15" customHeight="1" x14ac:dyDescent="0.25">
      <c r="A74" s="4">
        <v>35796</v>
      </c>
      <c r="B74" s="1">
        <v>1859</v>
      </c>
      <c r="C74">
        <f t="shared" si="4"/>
        <v>1998</v>
      </c>
      <c r="D74" s="6">
        <f t="shared" si="3"/>
        <v>0.87369286805310775</v>
      </c>
      <c r="E74" s="7">
        <f t="shared" si="5"/>
        <v>2127.75</v>
      </c>
    </row>
    <row r="75" spans="1:5" ht="15" customHeight="1" x14ac:dyDescent="0.25">
      <c r="A75" s="4">
        <v>35827</v>
      </c>
      <c r="B75" s="1">
        <v>1780</v>
      </c>
      <c r="C75">
        <f t="shared" si="4"/>
        <v>1998</v>
      </c>
      <c r="D75" s="6">
        <f t="shared" si="3"/>
        <v>0.83656444601104452</v>
      </c>
      <c r="E75" s="7">
        <f t="shared" si="5"/>
        <v>2127.75</v>
      </c>
    </row>
    <row r="76" spans="1:5" ht="15" customHeight="1" x14ac:dyDescent="0.25">
      <c r="A76" s="4">
        <v>35855</v>
      </c>
      <c r="B76" s="1">
        <v>1906</v>
      </c>
      <c r="C76">
        <f t="shared" si="4"/>
        <v>1998</v>
      </c>
      <c r="D76" s="6">
        <f t="shared" si="3"/>
        <v>0.89578192926800615</v>
      </c>
      <c r="E76" s="7">
        <f t="shared" si="5"/>
        <v>2127.75</v>
      </c>
    </row>
    <row r="77" spans="1:5" ht="15" customHeight="1" x14ac:dyDescent="0.25">
      <c r="A77" s="4">
        <v>35886</v>
      </c>
      <c r="B77" s="1">
        <v>1976</v>
      </c>
      <c r="C77">
        <f t="shared" si="4"/>
        <v>1998</v>
      </c>
      <c r="D77" s="6">
        <f t="shared" si="3"/>
        <v>0.92868053107742921</v>
      </c>
      <c r="E77" s="7">
        <f t="shared" si="5"/>
        <v>2127.75</v>
      </c>
    </row>
    <row r="78" spans="1:5" ht="15" customHeight="1" x14ac:dyDescent="0.25">
      <c r="A78" s="4">
        <v>35916</v>
      </c>
      <c r="B78" s="1">
        <v>2153</v>
      </c>
      <c r="C78">
        <f t="shared" si="4"/>
        <v>1998</v>
      </c>
      <c r="D78" s="6">
        <f t="shared" si="3"/>
        <v>1.0118669956526847</v>
      </c>
      <c r="E78" s="7">
        <f t="shared" si="5"/>
        <v>2127.75</v>
      </c>
    </row>
    <row r="79" spans="1:5" ht="15" customHeight="1" x14ac:dyDescent="0.25">
      <c r="A79" s="4">
        <v>35947</v>
      </c>
      <c r="B79" s="1">
        <v>2072</v>
      </c>
      <c r="C79">
        <f t="shared" si="4"/>
        <v>1998</v>
      </c>
      <c r="D79" s="6">
        <f t="shared" si="3"/>
        <v>0.97379861355892372</v>
      </c>
      <c r="E79" s="7">
        <f t="shared" si="5"/>
        <v>2127.75</v>
      </c>
    </row>
    <row r="80" spans="1:5" ht="15" customHeight="1" x14ac:dyDescent="0.25">
      <c r="A80" s="4">
        <v>35977</v>
      </c>
      <c r="B80" s="1">
        <v>2222</v>
      </c>
      <c r="C80">
        <f t="shared" si="4"/>
        <v>1998</v>
      </c>
      <c r="D80" s="6">
        <f t="shared" si="3"/>
        <v>1.044295617436259</v>
      </c>
      <c r="E80" s="7">
        <f t="shared" si="5"/>
        <v>2127.75</v>
      </c>
    </row>
    <row r="81" spans="1:5" ht="15" customHeight="1" x14ac:dyDescent="0.25">
      <c r="A81" s="4">
        <v>36008</v>
      </c>
      <c r="B81" s="1">
        <v>2130</v>
      </c>
      <c r="C81">
        <f t="shared" si="4"/>
        <v>1998</v>
      </c>
      <c r="D81" s="6">
        <f t="shared" si="3"/>
        <v>1.0010574550581601</v>
      </c>
      <c r="E81" s="7">
        <f t="shared" si="5"/>
        <v>2127.75</v>
      </c>
    </row>
    <row r="82" spans="1:5" ht="15" customHeight="1" x14ac:dyDescent="0.25">
      <c r="A82" s="4">
        <v>36039</v>
      </c>
      <c r="B82" s="1">
        <v>2041</v>
      </c>
      <c r="C82">
        <f t="shared" si="4"/>
        <v>1998</v>
      </c>
      <c r="D82" s="6">
        <f t="shared" si="3"/>
        <v>0.95922923275760785</v>
      </c>
      <c r="E82" s="7">
        <f t="shared" si="5"/>
        <v>2127.75</v>
      </c>
    </row>
    <row r="83" spans="1:5" ht="15" customHeight="1" x14ac:dyDescent="0.25">
      <c r="A83" s="4">
        <v>36069</v>
      </c>
      <c r="B83" s="1">
        <v>2174</v>
      </c>
      <c r="C83">
        <f t="shared" si="4"/>
        <v>1998</v>
      </c>
      <c r="D83" s="6">
        <f t="shared" si="3"/>
        <v>1.0217365761955117</v>
      </c>
      <c r="E83" s="7">
        <f t="shared" si="5"/>
        <v>2127.75</v>
      </c>
    </row>
    <row r="84" spans="1:5" ht="15" customHeight="1" x14ac:dyDescent="0.25">
      <c r="A84" s="4">
        <v>36100</v>
      </c>
      <c r="B84" s="1">
        <v>2166</v>
      </c>
      <c r="C84">
        <f t="shared" si="4"/>
        <v>1998</v>
      </c>
      <c r="D84" s="6">
        <f t="shared" si="3"/>
        <v>1.0179767359887204</v>
      </c>
      <c r="E84" s="7">
        <f t="shared" si="5"/>
        <v>2127.75</v>
      </c>
    </row>
    <row r="85" spans="1:5" ht="15" customHeight="1" x14ac:dyDescent="0.25">
      <c r="A85" s="4">
        <v>36130</v>
      </c>
      <c r="B85" s="1">
        <v>3054</v>
      </c>
      <c r="C85">
        <f t="shared" si="4"/>
        <v>1998</v>
      </c>
      <c r="D85" s="6">
        <f t="shared" si="3"/>
        <v>1.435318998942545</v>
      </c>
      <c r="E85" s="7">
        <f t="shared" si="5"/>
        <v>2127.75</v>
      </c>
    </row>
    <row r="86" spans="1:5" ht="15" customHeight="1" x14ac:dyDescent="0.25">
      <c r="A86" s="4">
        <v>36161</v>
      </c>
      <c r="B86" s="1">
        <v>1877</v>
      </c>
      <c r="C86">
        <f t="shared" si="4"/>
        <v>1999</v>
      </c>
      <c r="D86" s="6">
        <f t="shared" si="3"/>
        <v>0.84565421437957566</v>
      </c>
      <c r="E86" s="7">
        <f t="shared" si="5"/>
        <v>2219.5833333333335</v>
      </c>
    </row>
    <row r="87" spans="1:5" ht="15" customHeight="1" x14ac:dyDescent="0.25">
      <c r="A87" s="4">
        <v>36192</v>
      </c>
      <c r="B87" s="1">
        <v>1818</v>
      </c>
      <c r="C87">
        <f t="shared" si="4"/>
        <v>1999</v>
      </c>
      <c r="D87" s="6">
        <f t="shared" si="3"/>
        <v>0.81907264877041486</v>
      </c>
      <c r="E87" s="7">
        <f t="shared" si="5"/>
        <v>2219.5833333333335</v>
      </c>
    </row>
    <row r="88" spans="1:5" ht="15" customHeight="1" x14ac:dyDescent="0.25">
      <c r="A88" s="4">
        <v>36220</v>
      </c>
      <c r="B88" s="1">
        <v>1998</v>
      </c>
      <c r="C88">
        <f t="shared" si="4"/>
        <v>1999</v>
      </c>
      <c r="D88" s="6">
        <f t="shared" si="3"/>
        <v>0.9001689506288717</v>
      </c>
      <c r="E88" s="7">
        <f t="shared" si="5"/>
        <v>2219.5833333333335</v>
      </c>
    </row>
    <row r="89" spans="1:5" ht="15" customHeight="1" x14ac:dyDescent="0.25">
      <c r="A89" s="4">
        <v>36251</v>
      </c>
      <c r="B89" s="1">
        <v>2111</v>
      </c>
      <c r="C89">
        <f t="shared" si="4"/>
        <v>1999</v>
      </c>
      <c r="D89" s="6">
        <f t="shared" si="3"/>
        <v>0.95107940679556968</v>
      </c>
      <c r="E89" s="7">
        <f t="shared" si="5"/>
        <v>2219.5833333333335</v>
      </c>
    </row>
    <row r="90" spans="1:5" ht="15" customHeight="1" x14ac:dyDescent="0.25">
      <c r="A90" s="4">
        <v>36281</v>
      </c>
      <c r="B90" s="1">
        <v>2224</v>
      </c>
      <c r="C90">
        <f t="shared" si="4"/>
        <v>1999</v>
      </c>
      <c r="D90" s="6">
        <f t="shared" si="3"/>
        <v>1.0019898629622677</v>
      </c>
      <c r="E90" s="7">
        <f t="shared" si="5"/>
        <v>2219.5833333333335</v>
      </c>
    </row>
    <row r="91" spans="1:5" ht="15" customHeight="1" x14ac:dyDescent="0.25">
      <c r="A91" s="4">
        <v>36312</v>
      </c>
      <c r="B91" s="1">
        <v>2159</v>
      </c>
      <c r="C91">
        <f t="shared" si="4"/>
        <v>1999</v>
      </c>
      <c r="D91" s="6">
        <f t="shared" si="3"/>
        <v>0.97270508729115823</v>
      </c>
      <c r="E91" s="7">
        <f t="shared" si="5"/>
        <v>2219.5833333333335</v>
      </c>
    </row>
    <row r="92" spans="1:5" ht="15" customHeight="1" x14ac:dyDescent="0.25">
      <c r="A92" s="4">
        <v>36342</v>
      </c>
      <c r="B92" s="1">
        <v>2353</v>
      </c>
      <c r="C92">
        <f t="shared" si="4"/>
        <v>1999</v>
      </c>
      <c r="D92" s="6">
        <f t="shared" si="3"/>
        <v>1.0601088792941618</v>
      </c>
      <c r="E92" s="7">
        <f t="shared" si="5"/>
        <v>2219.5833333333335</v>
      </c>
    </row>
    <row r="93" spans="1:5" ht="15" customHeight="1" x14ac:dyDescent="0.25">
      <c r="A93" s="4">
        <v>36373</v>
      </c>
      <c r="B93" s="1">
        <v>2153</v>
      </c>
      <c r="C93">
        <f t="shared" si="4"/>
        <v>1999</v>
      </c>
      <c r="D93" s="6">
        <f t="shared" si="3"/>
        <v>0.97000187722920961</v>
      </c>
      <c r="E93" s="7">
        <f t="shared" si="5"/>
        <v>2219.5833333333335</v>
      </c>
    </row>
    <row r="94" spans="1:5" ht="15" customHeight="1" x14ac:dyDescent="0.25">
      <c r="A94" s="4">
        <v>36404</v>
      </c>
      <c r="B94" s="1">
        <v>2139</v>
      </c>
      <c r="C94">
        <f t="shared" si="4"/>
        <v>1999</v>
      </c>
      <c r="D94" s="6">
        <f t="shared" si="3"/>
        <v>0.96369438708466293</v>
      </c>
      <c r="E94" s="7">
        <f t="shared" si="5"/>
        <v>2219.5833333333335</v>
      </c>
    </row>
    <row r="95" spans="1:5" ht="15" customHeight="1" x14ac:dyDescent="0.25">
      <c r="A95" s="4">
        <v>36434</v>
      </c>
      <c r="B95" s="1">
        <v>2232</v>
      </c>
      <c r="C95">
        <f t="shared" si="4"/>
        <v>1999</v>
      </c>
      <c r="D95" s="6">
        <f t="shared" si="3"/>
        <v>1.0055941430448656</v>
      </c>
      <c r="E95" s="7">
        <f t="shared" si="5"/>
        <v>2219.5833333333335</v>
      </c>
    </row>
    <row r="96" spans="1:5" ht="15" customHeight="1" x14ac:dyDescent="0.25">
      <c r="A96" s="4">
        <v>36465</v>
      </c>
      <c r="B96" s="1">
        <v>2287</v>
      </c>
      <c r="C96">
        <f t="shared" si="4"/>
        <v>1999</v>
      </c>
      <c r="D96" s="6">
        <f t="shared" si="3"/>
        <v>1.0303735686127276</v>
      </c>
      <c r="E96" s="7">
        <f t="shared" si="5"/>
        <v>2219.5833333333335</v>
      </c>
    </row>
    <row r="97" spans="1:5" ht="15" customHeight="1" x14ac:dyDescent="0.25">
      <c r="A97" s="4">
        <v>36495</v>
      </c>
      <c r="B97" s="1">
        <v>3284</v>
      </c>
      <c r="C97">
        <f t="shared" si="4"/>
        <v>1999</v>
      </c>
      <c r="D97" s="6">
        <f t="shared" si="3"/>
        <v>1.479556973906514</v>
      </c>
      <c r="E97" s="7">
        <f t="shared" si="5"/>
        <v>2219.5833333333335</v>
      </c>
    </row>
    <row r="98" spans="1:5" ht="15" customHeight="1" x14ac:dyDescent="0.25">
      <c r="A98" s="4">
        <v>36526</v>
      </c>
      <c r="B98" s="1">
        <v>1931</v>
      </c>
      <c r="C98">
        <f t="shared" si="4"/>
        <v>2000</v>
      </c>
      <c r="D98" s="6">
        <f t="shared" si="3"/>
        <v>0.80828798660527412</v>
      </c>
      <c r="E98" s="7">
        <f t="shared" si="5"/>
        <v>2389</v>
      </c>
    </row>
    <row r="99" spans="1:5" ht="15" customHeight="1" x14ac:dyDescent="0.25">
      <c r="A99" s="4">
        <v>36557</v>
      </c>
      <c r="B99" s="1">
        <v>1987</v>
      </c>
      <c r="C99">
        <f t="shared" si="4"/>
        <v>2000</v>
      </c>
      <c r="D99" s="6">
        <f t="shared" si="3"/>
        <v>0.83172875680200919</v>
      </c>
      <c r="E99" s="7">
        <f t="shared" si="5"/>
        <v>2389</v>
      </c>
    </row>
    <row r="100" spans="1:5" ht="15" customHeight="1" x14ac:dyDescent="0.25">
      <c r="A100" s="4">
        <v>36586</v>
      </c>
      <c r="B100" s="1">
        <v>2203</v>
      </c>
      <c r="C100">
        <f t="shared" si="4"/>
        <v>2000</v>
      </c>
      <c r="D100" s="6">
        <f t="shared" si="3"/>
        <v>0.92214315613227293</v>
      </c>
      <c r="E100" s="7">
        <f t="shared" si="5"/>
        <v>2389</v>
      </c>
    </row>
    <row r="101" spans="1:5" ht="15" customHeight="1" x14ac:dyDescent="0.25">
      <c r="A101" s="4">
        <v>36617</v>
      </c>
      <c r="B101" s="1">
        <v>2144</v>
      </c>
      <c r="C101">
        <f t="shared" si="4"/>
        <v>2000</v>
      </c>
      <c r="D101" s="6">
        <f t="shared" si="3"/>
        <v>0.89744663038928418</v>
      </c>
      <c r="E101" s="7">
        <f t="shared" si="5"/>
        <v>2389</v>
      </c>
    </row>
    <row r="102" spans="1:5" ht="15" customHeight="1" x14ac:dyDescent="0.25">
      <c r="A102" s="4">
        <v>36647</v>
      </c>
      <c r="B102" s="1">
        <v>2371</v>
      </c>
      <c r="C102">
        <f t="shared" si="4"/>
        <v>2000</v>
      </c>
      <c r="D102" s="6">
        <f t="shared" si="3"/>
        <v>0.99246546672247804</v>
      </c>
      <c r="E102" s="7">
        <f t="shared" si="5"/>
        <v>2389</v>
      </c>
    </row>
    <row r="103" spans="1:5" ht="15" customHeight="1" x14ac:dyDescent="0.25">
      <c r="A103" s="4">
        <v>36678</v>
      </c>
      <c r="B103" s="1">
        <v>2427</v>
      </c>
      <c r="C103">
        <f t="shared" si="4"/>
        <v>2000</v>
      </c>
      <c r="D103" s="6">
        <f t="shared" si="3"/>
        <v>1.0159062369192131</v>
      </c>
      <c r="E103" s="7">
        <f t="shared" si="5"/>
        <v>2389</v>
      </c>
    </row>
    <row r="104" spans="1:5" ht="15" customHeight="1" x14ac:dyDescent="0.25">
      <c r="A104" s="4">
        <v>36708</v>
      </c>
      <c r="B104" s="1">
        <v>2477</v>
      </c>
      <c r="C104">
        <f t="shared" si="4"/>
        <v>2000</v>
      </c>
      <c r="D104" s="6">
        <f t="shared" si="3"/>
        <v>1.0368354960234407</v>
      </c>
      <c r="E104" s="7">
        <f t="shared" si="5"/>
        <v>2389</v>
      </c>
    </row>
    <row r="105" spans="1:5" ht="15" customHeight="1" x14ac:dyDescent="0.25">
      <c r="A105" s="4">
        <v>36739</v>
      </c>
      <c r="B105" s="1">
        <v>2435</v>
      </c>
      <c r="C105">
        <f t="shared" si="4"/>
        <v>2000</v>
      </c>
      <c r="D105" s="6">
        <f t="shared" si="3"/>
        <v>1.0192549183758894</v>
      </c>
      <c r="E105" s="7">
        <f t="shared" si="5"/>
        <v>2389</v>
      </c>
    </row>
    <row r="106" spans="1:5" ht="15" customHeight="1" x14ac:dyDescent="0.25">
      <c r="A106" s="4">
        <v>36770</v>
      </c>
      <c r="B106" s="1">
        <v>2371</v>
      </c>
      <c r="C106">
        <f t="shared" si="4"/>
        <v>2000</v>
      </c>
      <c r="D106" s="6">
        <f t="shared" si="3"/>
        <v>0.99246546672247804</v>
      </c>
      <c r="E106" s="7">
        <f t="shared" si="5"/>
        <v>2389</v>
      </c>
    </row>
    <row r="107" spans="1:5" ht="15" customHeight="1" x14ac:dyDescent="0.25">
      <c r="A107" s="4">
        <v>36800</v>
      </c>
      <c r="B107" s="1">
        <v>2365</v>
      </c>
      <c r="C107">
        <f t="shared" si="4"/>
        <v>2000</v>
      </c>
      <c r="D107" s="6">
        <f t="shared" si="3"/>
        <v>0.98995395562997068</v>
      </c>
      <c r="E107" s="7">
        <f t="shared" si="5"/>
        <v>2389</v>
      </c>
    </row>
    <row r="108" spans="1:5" ht="15" customHeight="1" x14ac:dyDescent="0.25">
      <c r="A108" s="4">
        <v>36831</v>
      </c>
      <c r="B108" s="1">
        <v>2562</v>
      </c>
      <c r="C108">
        <f t="shared" si="4"/>
        <v>2000</v>
      </c>
      <c r="D108" s="6">
        <f t="shared" si="3"/>
        <v>1.0724152365006279</v>
      </c>
      <c r="E108" s="7">
        <f t="shared" si="5"/>
        <v>2389</v>
      </c>
    </row>
    <row r="109" spans="1:5" ht="15" customHeight="1" x14ac:dyDescent="0.25">
      <c r="A109" s="4">
        <v>36861</v>
      </c>
      <c r="B109" s="1">
        <v>3395</v>
      </c>
      <c r="C109">
        <f t="shared" si="4"/>
        <v>2000</v>
      </c>
      <c r="D109" s="6">
        <f t="shared" si="3"/>
        <v>1.4210966931770614</v>
      </c>
      <c r="E109" s="7">
        <f t="shared" si="5"/>
        <v>2389</v>
      </c>
    </row>
    <row r="110" spans="1:5" ht="15" customHeight="1" x14ac:dyDescent="0.25">
      <c r="A110" s="4">
        <v>36892</v>
      </c>
      <c r="B110" s="1">
        <v>2121</v>
      </c>
      <c r="C110">
        <f t="shared" si="4"/>
        <v>2001</v>
      </c>
      <c r="D110" s="6">
        <f t="shared" si="3"/>
        <v>0.8545814726521842</v>
      </c>
      <c r="E110" s="7">
        <f t="shared" si="5"/>
        <v>2481.9166666666665</v>
      </c>
    </row>
    <row r="111" spans="1:5" ht="15" customHeight="1" x14ac:dyDescent="0.25">
      <c r="A111" s="4">
        <v>36923</v>
      </c>
      <c r="B111" s="1">
        <v>2063</v>
      </c>
      <c r="C111">
        <f t="shared" si="4"/>
        <v>2001</v>
      </c>
      <c r="D111" s="6">
        <f t="shared" si="3"/>
        <v>0.83121243662492028</v>
      </c>
      <c r="E111" s="7">
        <f t="shared" si="5"/>
        <v>2481.9166666666665</v>
      </c>
    </row>
    <row r="112" spans="1:5" ht="15" customHeight="1" x14ac:dyDescent="0.25">
      <c r="A112" s="4">
        <v>36951</v>
      </c>
      <c r="B112" s="1">
        <v>2340</v>
      </c>
      <c r="C112">
        <f t="shared" si="4"/>
        <v>2001</v>
      </c>
      <c r="D112" s="6">
        <f t="shared" si="3"/>
        <v>0.94281972937581848</v>
      </c>
      <c r="E112" s="7">
        <f t="shared" si="5"/>
        <v>2481.9166666666665</v>
      </c>
    </row>
    <row r="113" spans="1:5" ht="15" customHeight="1" x14ac:dyDescent="0.25">
      <c r="A113" s="4">
        <v>36982</v>
      </c>
      <c r="B113" s="1">
        <v>2244</v>
      </c>
      <c r="C113">
        <f t="shared" si="4"/>
        <v>2001</v>
      </c>
      <c r="D113" s="6">
        <f t="shared" si="3"/>
        <v>0.90413994560655409</v>
      </c>
      <c r="E113" s="7">
        <f t="shared" si="5"/>
        <v>2481.9166666666665</v>
      </c>
    </row>
    <row r="114" spans="1:5" ht="15" customHeight="1" x14ac:dyDescent="0.25">
      <c r="A114" s="4">
        <v>37012</v>
      </c>
      <c r="B114" s="1">
        <v>2484</v>
      </c>
      <c r="C114">
        <f t="shared" si="4"/>
        <v>2001</v>
      </c>
      <c r="D114" s="6">
        <f t="shared" si="3"/>
        <v>1.0008394050297149</v>
      </c>
      <c r="E114" s="7">
        <f t="shared" si="5"/>
        <v>2481.9166666666665</v>
      </c>
    </row>
    <row r="115" spans="1:5" ht="15" customHeight="1" x14ac:dyDescent="0.25">
      <c r="A115" s="4">
        <v>37043</v>
      </c>
      <c r="B115" s="1">
        <v>2540</v>
      </c>
      <c r="C115">
        <f t="shared" si="4"/>
        <v>2001</v>
      </c>
      <c r="D115" s="6">
        <f t="shared" si="3"/>
        <v>1.0234026122284525</v>
      </c>
      <c r="E115" s="7">
        <f t="shared" si="5"/>
        <v>2481.9166666666665</v>
      </c>
    </row>
    <row r="116" spans="1:5" ht="15" customHeight="1" x14ac:dyDescent="0.25">
      <c r="A116" s="4">
        <v>37073</v>
      </c>
      <c r="B116" s="1">
        <v>2496</v>
      </c>
      <c r="C116">
        <f t="shared" si="4"/>
        <v>2001</v>
      </c>
      <c r="D116" s="6">
        <f t="shared" si="3"/>
        <v>1.005674378000873</v>
      </c>
      <c r="E116" s="7">
        <f t="shared" si="5"/>
        <v>2481.9166666666665</v>
      </c>
    </row>
    <row r="117" spans="1:5" ht="15" customHeight="1" x14ac:dyDescent="0.25">
      <c r="A117" s="4">
        <v>37104</v>
      </c>
      <c r="B117" s="1">
        <v>2532</v>
      </c>
      <c r="C117">
        <f t="shared" si="4"/>
        <v>2001</v>
      </c>
      <c r="D117" s="6">
        <f t="shared" si="3"/>
        <v>1.0201792969143473</v>
      </c>
      <c r="E117" s="7">
        <f t="shared" si="5"/>
        <v>2481.9166666666661</v>
      </c>
    </row>
    <row r="118" spans="1:5" ht="15" customHeight="1" x14ac:dyDescent="0.25">
      <c r="A118" s="4">
        <v>37135</v>
      </c>
      <c r="B118" s="1">
        <v>2329</v>
      </c>
      <c r="C118">
        <f t="shared" si="4"/>
        <v>2001</v>
      </c>
      <c r="D118" s="6">
        <f t="shared" si="3"/>
        <v>0.9383876708189236</v>
      </c>
      <c r="E118" s="7">
        <f t="shared" si="5"/>
        <v>2481.9166666666665</v>
      </c>
    </row>
    <row r="119" spans="1:5" ht="15" customHeight="1" x14ac:dyDescent="0.25">
      <c r="A119" s="4">
        <v>37165</v>
      </c>
      <c r="B119" s="1">
        <v>2423</v>
      </c>
      <c r="C119">
        <f t="shared" si="4"/>
        <v>2001</v>
      </c>
      <c r="D119" s="6">
        <f t="shared" si="3"/>
        <v>0.97626162575966158</v>
      </c>
      <c r="E119" s="7">
        <f t="shared" si="5"/>
        <v>2481.9166666666665</v>
      </c>
    </row>
    <row r="120" spans="1:5" ht="15" customHeight="1" x14ac:dyDescent="0.25">
      <c r="A120" s="4">
        <v>37196</v>
      </c>
      <c r="B120" s="1">
        <v>2652</v>
      </c>
      <c r="C120">
        <f t="shared" si="4"/>
        <v>2001</v>
      </c>
      <c r="D120" s="6">
        <f t="shared" si="3"/>
        <v>1.0685290266259275</v>
      </c>
      <c r="E120" s="7">
        <f t="shared" si="5"/>
        <v>2481.9166666666665</v>
      </c>
    </row>
    <row r="121" spans="1:5" ht="15" customHeight="1" x14ac:dyDescent="0.25">
      <c r="A121" s="4">
        <v>37226</v>
      </c>
      <c r="B121" s="1">
        <v>3559</v>
      </c>
      <c r="C121">
        <f t="shared" si="4"/>
        <v>2001</v>
      </c>
      <c r="D121" s="6">
        <f t="shared" si="3"/>
        <v>1.4339724003626231</v>
      </c>
      <c r="E121" s="7">
        <f t="shared" si="5"/>
        <v>2481.9166666666665</v>
      </c>
    </row>
    <row r="122" spans="1:5" ht="15" customHeight="1" x14ac:dyDescent="0.25">
      <c r="A122" s="4">
        <v>37257</v>
      </c>
      <c r="B122" s="1">
        <v>2125</v>
      </c>
      <c r="C122">
        <f t="shared" si="4"/>
        <v>2002</v>
      </c>
      <c r="D122" s="6">
        <f t="shared" si="3"/>
        <v>0.84827517381324635</v>
      </c>
      <c r="E122" s="7">
        <f t="shared" si="5"/>
        <v>2505.0833333333335</v>
      </c>
    </row>
    <row r="123" spans="1:5" ht="15" customHeight="1" x14ac:dyDescent="0.25">
      <c r="A123" s="4">
        <v>37288</v>
      </c>
      <c r="B123" s="1">
        <v>2121</v>
      </c>
      <c r="C123">
        <f t="shared" si="4"/>
        <v>2002</v>
      </c>
      <c r="D123" s="6">
        <f t="shared" si="3"/>
        <v>0.84667842054489195</v>
      </c>
      <c r="E123" s="7">
        <f t="shared" si="5"/>
        <v>2505.0833333333335</v>
      </c>
    </row>
    <row r="124" spans="1:5" ht="15" customHeight="1" x14ac:dyDescent="0.25">
      <c r="A124" s="4">
        <v>37316</v>
      </c>
      <c r="B124" s="1">
        <v>2379</v>
      </c>
      <c r="C124">
        <f t="shared" si="4"/>
        <v>2002</v>
      </c>
      <c r="D124" s="6">
        <f t="shared" si="3"/>
        <v>0.94966900635374729</v>
      </c>
      <c r="E124" s="7">
        <f t="shared" si="5"/>
        <v>2505.0833333333335</v>
      </c>
    </row>
    <row r="125" spans="1:5" ht="15" customHeight="1" x14ac:dyDescent="0.25">
      <c r="A125" s="4">
        <v>37347</v>
      </c>
      <c r="B125" s="1">
        <v>2312</v>
      </c>
      <c r="C125">
        <f t="shared" si="4"/>
        <v>2002</v>
      </c>
      <c r="D125" s="6">
        <f t="shared" si="3"/>
        <v>0.922923389108812</v>
      </c>
      <c r="E125" s="7">
        <f t="shared" si="5"/>
        <v>2505.0833333333335</v>
      </c>
    </row>
    <row r="126" spans="1:5" ht="15" customHeight="1" x14ac:dyDescent="0.25">
      <c r="A126" s="4">
        <v>37377</v>
      </c>
      <c r="B126" s="1">
        <v>2583</v>
      </c>
      <c r="C126">
        <f t="shared" si="4"/>
        <v>2002</v>
      </c>
      <c r="D126" s="6">
        <f t="shared" si="3"/>
        <v>1.0311034230398191</v>
      </c>
      <c r="E126" s="7">
        <f t="shared" si="5"/>
        <v>2505.0833333333335</v>
      </c>
    </row>
    <row r="127" spans="1:5" ht="15" customHeight="1" x14ac:dyDescent="0.25">
      <c r="A127" s="4">
        <v>37408</v>
      </c>
      <c r="B127" s="1">
        <v>2500</v>
      </c>
      <c r="C127">
        <f t="shared" si="4"/>
        <v>2002</v>
      </c>
      <c r="D127" s="6">
        <f t="shared" si="3"/>
        <v>0.99797079272146627</v>
      </c>
      <c r="E127" s="7">
        <f t="shared" si="5"/>
        <v>2505.0833333333335</v>
      </c>
    </row>
    <row r="128" spans="1:5" ht="15" customHeight="1" x14ac:dyDescent="0.25">
      <c r="A128" s="4">
        <v>37438</v>
      </c>
      <c r="B128" s="1">
        <v>2582</v>
      </c>
      <c r="C128">
        <f t="shared" si="4"/>
        <v>2002</v>
      </c>
      <c r="D128" s="6">
        <f t="shared" si="3"/>
        <v>1.0307042347227304</v>
      </c>
      <c r="E128" s="7">
        <f t="shared" si="5"/>
        <v>2505.0833333333335</v>
      </c>
    </row>
    <row r="129" spans="1:5" ht="15" customHeight="1" x14ac:dyDescent="0.25">
      <c r="A129" s="4">
        <v>37469</v>
      </c>
      <c r="B129" s="1">
        <v>2610</v>
      </c>
      <c r="C129">
        <f t="shared" si="4"/>
        <v>2002</v>
      </c>
      <c r="D129" s="6">
        <f t="shared" si="3"/>
        <v>1.0418815076012109</v>
      </c>
      <c r="E129" s="7">
        <f t="shared" si="5"/>
        <v>2505.0833333333335</v>
      </c>
    </row>
    <row r="130" spans="1:5" ht="15" customHeight="1" x14ac:dyDescent="0.25">
      <c r="A130" s="4">
        <v>37500</v>
      </c>
      <c r="B130" s="1">
        <v>2310</v>
      </c>
      <c r="C130">
        <f t="shared" si="4"/>
        <v>2002</v>
      </c>
      <c r="D130" s="6">
        <f t="shared" ref="D130:D193" si="6">B130/AVERAGEIF($C$2:$C$217,C130,$B$2:$B$217)</f>
        <v>0.92212501247463485</v>
      </c>
      <c r="E130" s="7">
        <f t="shared" si="5"/>
        <v>2505.0833333333335</v>
      </c>
    </row>
    <row r="131" spans="1:5" ht="15" customHeight="1" x14ac:dyDescent="0.25">
      <c r="A131" s="4">
        <v>37530</v>
      </c>
      <c r="B131" s="1">
        <v>2415</v>
      </c>
      <c r="C131">
        <f t="shared" ref="C131:C194" si="7">YEAR(A131)</f>
        <v>2002</v>
      </c>
      <c r="D131" s="6">
        <f t="shared" si="6"/>
        <v>0.96403978576893645</v>
      </c>
      <c r="E131" s="7">
        <f t="shared" ref="E131:E194" si="8">B131/D131</f>
        <v>2505.0833333333335</v>
      </c>
    </row>
    <row r="132" spans="1:5" ht="15" customHeight="1" x14ac:dyDescent="0.25">
      <c r="A132" s="4">
        <v>37561</v>
      </c>
      <c r="B132" s="1">
        <v>2617</v>
      </c>
      <c r="C132">
        <f t="shared" si="7"/>
        <v>2002</v>
      </c>
      <c r="D132" s="6">
        <f t="shared" si="6"/>
        <v>1.0446758258208309</v>
      </c>
      <c r="E132" s="7">
        <f t="shared" si="8"/>
        <v>2505.0833333333335</v>
      </c>
    </row>
    <row r="133" spans="1:5" ht="15" customHeight="1" x14ac:dyDescent="0.25">
      <c r="A133" s="4">
        <v>37591</v>
      </c>
      <c r="B133" s="1">
        <v>3507</v>
      </c>
      <c r="C133">
        <f t="shared" si="7"/>
        <v>2002</v>
      </c>
      <c r="D133" s="6">
        <f t="shared" si="6"/>
        <v>1.3999534280296728</v>
      </c>
      <c r="E133" s="7">
        <f t="shared" si="8"/>
        <v>2505.0833333333335</v>
      </c>
    </row>
    <row r="134" spans="1:5" ht="15" customHeight="1" x14ac:dyDescent="0.25">
      <c r="A134" s="4">
        <v>37622</v>
      </c>
      <c r="B134" s="1">
        <v>2134</v>
      </c>
      <c r="C134">
        <f t="shared" si="7"/>
        <v>2003</v>
      </c>
      <c r="D134" s="6">
        <f t="shared" si="6"/>
        <v>0.83478941191811185</v>
      </c>
      <c r="E134" s="7">
        <f t="shared" si="8"/>
        <v>2556.3333333333335</v>
      </c>
    </row>
    <row r="135" spans="1:5" ht="15" customHeight="1" x14ac:dyDescent="0.25">
      <c r="A135" s="4">
        <v>37653</v>
      </c>
      <c r="B135" s="1">
        <v>2059</v>
      </c>
      <c r="C135">
        <f t="shared" si="7"/>
        <v>2003</v>
      </c>
      <c r="D135" s="6">
        <f t="shared" si="6"/>
        <v>0.8054505150606337</v>
      </c>
      <c r="E135" s="7">
        <f t="shared" si="8"/>
        <v>2556.3333333333335</v>
      </c>
    </row>
    <row r="136" spans="1:5" ht="15" customHeight="1" x14ac:dyDescent="0.25">
      <c r="A136" s="4">
        <v>37681</v>
      </c>
      <c r="B136" s="1">
        <v>2289</v>
      </c>
      <c r="C136">
        <f t="shared" si="7"/>
        <v>2003</v>
      </c>
      <c r="D136" s="6">
        <f t="shared" si="6"/>
        <v>0.89542313209023339</v>
      </c>
      <c r="E136" s="7">
        <f t="shared" si="8"/>
        <v>2556.3333333333335</v>
      </c>
    </row>
    <row r="137" spans="1:5" ht="15" customHeight="1" x14ac:dyDescent="0.25">
      <c r="A137" s="4">
        <v>37712</v>
      </c>
      <c r="B137" s="1">
        <v>2348</v>
      </c>
      <c r="C137">
        <f t="shared" si="7"/>
        <v>2003</v>
      </c>
      <c r="D137" s="6">
        <f t="shared" si="6"/>
        <v>0.91850306428478279</v>
      </c>
      <c r="E137" s="7">
        <f t="shared" si="8"/>
        <v>2556.3333333333335</v>
      </c>
    </row>
    <row r="138" spans="1:5" ht="15" customHeight="1" x14ac:dyDescent="0.25">
      <c r="A138" s="4">
        <v>37742</v>
      </c>
      <c r="B138" s="1">
        <v>2593</v>
      </c>
      <c r="C138">
        <f t="shared" si="7"/>
        <v>2003</v>
      </c>
      <c r="D138" s="6">
        <f t="shared" si="6"/>
        <v>1.0143434606858781</v>
      </c>
      <c r="E138" s="7">
        <f t="shared" si="8"/>
        <v>2556.3333333333335</v>
      </c>
    </row>
    <row r="139" spans="1:5" ht="15" customHeight="1" x14ac:dyDescent="0.25">
      <c r="A139" s="4">
        <v>37773</v>
      </c>
      <c r="B139" s="1">
        <v>2450</v>
      </c>
      <c r="C139">
        <f t="shared" si="7"/>
        <v>2003</v>
      </c>
      <c r="D139" s="6">
        <f t="shared" si="6"/>
        <v>0.95840396401095318</v>
      </c>
      <c r="E139" s="7">
        <f t="shared" si="8"/>
        <v>2556.3333333333335</v>
      </c>
    </row>
    <row r="140" spans="1:5" ht="15" customHeight="1" x14ac:dyDescent="0.25">
      <c r="A140" s="4">
        <v>37803</v>
      </c>
      <c r="B140" s="1">
        <v>2629</v>
      </c>
      <c r="C140">
        <f t="shared" si="7"/>
        <v>2003</v>
      </c>
      <c r="D140" s="6">
        <f t="shared" si="6"/>
        <v>1.0284261311774676</v>
      </c>
      <c r="E140" s="7">
        <f t="shared" si="8"/>
        <v>2556.3333333333335</v>
      </c>
    </row>
    <row r="141" spans="1:5" ht="15" customHeight="1" x14ac:dyDescent="0.25">
      <c r="A141" s="4">
        <v>37834</v>
      </c>
      <c r="B141" s="1">
        <v>2678</v>
      </c>
      <c r="C141">
        <f t="shared" si="7"/>
        <v>2003</v>
      </c>
      <c r="D141" s="6">
        <f t="shared" si="6"/>
        <v>1.0475942104576867</v>
      </c>
      <c r="E141" s="7">
        <f t="shared" si="8"/>
        <v>2556.3333333333335</v>
      </c>
    </row>
    <row r="142" spans="1:5" ht="15" customHeight="1" x14ac:dyDescent="0.25">
      <c r="A142" s="4">
        <v>37865</v>
      </c>
      <c r="B142" s="1">
        <v>2478</v>
      </c>
      <c r="C142">
        <f t="shared" si="7"/>
        <v>2003</v>
      </c>
      <c r="D142" s="6">
        <f t="shared" si="6"/>
        <v>0.96935715217107832</v>
      </c>
      <c r="E142" s="7">
        <f t="shared" si="8"/>
        <v>2556.3333333333335</v>
      </c>
    </row>
    <row r="143" spans="1:5" ht="15" customHeight="1" x14ac:dyDescent="0.25">
      <c r="A143" s="4">
        <v>37895</v>
      </c>
      <c r="B143" s="1">
        <v>2659</v>
      </c>
      <c r="C143">
        <f t="shared" si="7"/>
        <v>2003</v>
      </c>
      <c r="D143" s="6">
        <f t="shared" si="6"/>
        <v>1.0401616899204589</v>
      </c>
      <c r="E143" s="7">
        <f t="shared" si="8"/>
        <v>2556.3333333333335</v>
      </c>
    </row>
    <row r="144" spans="1:5" ht="15" customHeight="1" x14ac:dyDescent="0.25">
      <c r="A144" s="4">
        <v>37926</v>
      </c>
      <c r="B144" s="1">
        <v>2678</v>
      </c>
      <c r="C144">
        <f t="shared" si="7"/>
        <v>2003</v>
      </c>
      <c r="D144" s="6">
        <f t="shared" si="6"/>
        <v>1.0475942104576867</v>
      </c>
      <c r="E144" s="7">
        <f t="shared" si="8"/>
        <v>2556.3333333333335</v>
      </c>
    </row>
    <row r="145" spans="1:5" ht="15" customHeight="1" x14ac:dyDescent="0.25">
      <c r="A145" s="4">
        <v>37956</v>
      </c>
      <c r="B145" s="1">
        <v>3681</v>
      </c>
      <c r="C145">
        <f t="shared" si="7"/>
        <v>2003</v>
      </c>
      <c r="D145" s="6">
        <f t="shared" si="6"/>
        <v>1.4399530577650279</v>
      </c>
      <c r="E145" s="7">
        <f t="shared" si="8"/>
        <v>2556.3333333333335</v>
      </c>
    </row>
    <row r="146" spans="1:5" ht="15" customHeight="1" x14ac:dyDescent="0.25">
      <c r="A146" s="4">
        <v>37987</v>
      </c>
      <c r="B146" s="1">
        <v>2308</v>
      </c>
      <c r="C146">
        <f t="shared" si="7"/>
        <v>2004</v>
      </c>
      <c r="D146" s="6">
        <f t="shared" si="6"/>
        <v>0.85391872726151563</v>
      </c>
      <c r="E146" s="7">
        <f t="shared" si="8"/>
        <v>2702.8333333333335</v>
      </c>
    </row>
    <row r="147" spans="1:5" ht="15" customHeight="1" x14ac:dyDescent="0.25">
      <c r="A147" s="4">
        <v>38018</v>
      </c>
      <c r="B147" s="1">
        <v>2232</v>
      </c>
      <c r="C147">
        <f t="shared" si="7"/>
        <v>2004</v>
      </c>
      <c r="D147" s="6">
        <f t="shared" si="6"/>
        <v>0.82580008632916069</v>
      </c>
      <c r="E147" s="7">
        <f t="shared" si="8"/>
        <v>2702.8333333333335</v>
      </c>
    </row>
    <row r="148" spans="1:5" ht="15" customHeight="1" x14ac:dyDescent="0.25">
      <c r="A148" s="4">
        <v>38047</v>
      </c>
      <c r="B148" s="1">
        <v>2411</v>
      </c>
      <c r="C148">
        <f t="shared" si="7"/>
        <v>2004</v>
      </c>
      <c r="D148" s="6">
        <f t="shared" si="6"/>
        <v>0.8920268853672072</v>
      </c>
      <c r="E148" s="7">
        <f t="shared" si="8"/>
        <v>2702.8333333333335</v>
      </c>
    </row>
    <row r="149" spans="1:5" ht="15" customHeight="1" x14ac:dyDescent="0.25">
      <c r="A149" s="4">
        <v>38078</v>
      </c>
      <c r="B149" s="1">
        <v>2567</v>
      </c>
      <c r="C149">
        <f t="shared" si="7"/>
        <v>2004</v>
      </c>
      <c r="D149" s="6">
        <f t="shared" si="6"/>
        <v>0.94974409570204099</v>
      </c>
      <c r="E149" s="7">
        <f t="shared" si="8"/>
        <v>2702.8333333333335</v>
      </c>
    </row>
    <row r="150" spans="1:5" ht="15" customHeight="1" x14ac:dyDescent="0.25">
      <c r="A150" s="4">
        <v>38108</v>
      </c>
      <c r="B150" s="1">
        <v>2702</v>
      </c>
      <c r="C150">
        <f t="shared" si="7"/>
        <v>2004</v>
      </c>
      <c r="D150" s="6">
        <f t="shared" si="6"/>
        <v>0.99969168156872412</v>
      </c>
      <c r="E150" s="7">
        <f t="shared" si="8"/>
        <v>2702.8333333333335</v>
      </c>
    </row>
    <row r="151" spans="1:5" ht="15" customHeight="1" x14ac:dyDescent="0.25">
      <c r="A151" s="4">
        <v>38139</v>
      </c>
      <c r="B151" s="1">
        <v>2660</v>
      </c>
      <c r="C151">
        <f t="shared" si="7"/>
        <v>2004</v>
      </c>
      <c r="D151" s="6">
        <f t="shared" si="6"/>
        <v>0.98415243263242269</v>
      </c>
      <c r="E151" s="7">
        <f t="shared" si="8"/>
        <v>2702.8333333333335</v>
      </c>
    </row>
    <row r="152" spans="1:5" ht="15" customHeight="1" x14ac:dyDescent="0.25">
      <c r="A152" s="4">
        <v>38169</v>
      </c>
      <c r="B152" s="1">
        <v>2886</v>
      </c>
      <c r="C152">
        <f t="shared" si="7"/>
        <v>2004</v>
      </c>
      <c r="D152" s="6">
        <f t="shared" si="6"/>
        <v>1.0677683911944256</v>
      </c>
      <c r="E152" s="7">
        <f t="shared" si="8"/>
        <v>2702.8333333333335</v>
      </c>
    </row>
    <row r="153" spans="1:5" ht="15" customHeight="1" x14ac:dyDescent="0.25">
      <c r="A153" s="4">
        <v>38200</v>
      </c>
      <c r="B153" s="1">
        <v>2641</v>
      </c>
      <c r="C153">
        <f t="shared" si="7"/>
        <v>2004</v>
      </c>
      <c r="D153" s="6">
        <f t="shared" si="6"/>
        <v>0.97712277239933398</v>
      </c>
      <c r="E153" s="7">
        <f t="shared" si="8"/>
        <v>2702.8333333333335</v>
      </c>
    </row>
    <row r="154" spans="1:5" ht="15" customHeight="1" x14ac:dyDescent="0.25">
      <c r="A154" s="4">
        <v>38231</v>
      </c>
      <c r="B154" s="1">
        <v>2639</v>
      </c>
      <c r="C154">
        <f t="shared" si="7"/>
        <v>2004</v>
      </c>
      <c r="D154" s="6">
        <f t="shared" si="6"/>
        <v>0.97638280816427203</v>
      </c>
      <c r="E154" s="7">
        <f t="shared" si="8"/>
        <v>2702.8333333333335</v>
      </c>
    </row>
    <row r="155" spans="1:5" ht="15" customHeight="1" x14ac:dyDescent="0.25">
      <c r="A155" s="4">
        <v>38261</v>
      </c>
      <c r="B155" s="1">
        <v>2753</v>
      </c>
      <c r="C155">
        <f t="shared" si="7"/>
        <v>2004</v>
      </c>
      <c r="D155" s="6">
        <f t="shared" si="6"/>
        <v>1.0185607695628045</v>
      </c>
      <c r="E155" s="7">
        <f t="shared" si="8"/>
        <v>2702.833333333333</v>
      </c>
    </row>
    <row r="156" spans="1:5" ht="15" customHeight="1" x14ac:dyDescent="0.25">
      <c r="A156" s="4">
        <v>38292</v>
      </c>
      <c r="B156" s="1">
        <v>2792</v>
      </c>
      <c r="C156">
        <f t="shared" si="7"/>
        <v>2004</v>
      </c>
      <c r="D156" s="6">
        <f t="shared" si="6"/>
        <v>1.0329900721465128</v>
      </c>
      <c r="E156" s="7">
        <f t="shared" si="8"/>
        <v>2702.8333333333335</v>
      </c>
    </row>
    <row r="157" spans="1:5" ht="15" customHeight="1" x14ac:dyDescent="0.25">
      <c r="A157" s="4">
        <v>38322</v>
      </c>
      <c r="B157" s="1">
        <v>3843</v>
      </c>
      <c r="C157">
        <f t="shared" si="7"/>
        <v>2004</v>
      </c>
      <c r="D157" s="6">
        <f t="shared" si="6"/>
        <v>1.4218412776715792</v>
      </c>
      <c r="E157" s="7">
        <f t="shared" si="8"/>
        <v>2702.8333333333335</v>
      </c>
    </row>
    <row r="158" spans="1:5" ht="15" customHeight="1" x14ac:dyDescent="0.25">
      <c r="A158" s="4">
        <v>38353</v>
      </c>
      <c r="B158" s="1">
        <v>2241</v>
      </c>
      <c r="C158">
        <f t="shared" si="7"/>
        <v>2005</v>
      </c>
      <c r="D158" s="6">
        <f t="shared" si="6"/>
        <v>0.79315735142309396</v>
      </c>
      <c r="E158" s="7">
        <f t="shared" si="8"/>
        <v>2825.4166666666665</v>
      </c>
    </row>
    <row r="159" spans="1:5" ht="15" customHeight="1" x14ac:dyDescent="0.25">
      <c r="A159" s="4">
        <v>38384</v>
      </c>
      <c r="B159" s="1">
        <v>2337</v>
      </c>
      <c r="C159">
        <f t="shared" si="7"/>
        <v>2005</v>
      </c>
      <c r="D159" s="6">
        <f t="shared" si="6"/>
        <v>0.82713464090842059</v>
      </c>
      <c r="E159" s="7">
        <f t="shared" si="8"/>
        <v>2825.4166666666665</v>
      </c>
    </row>
    <row r="160" spans="1:5" ht="15" customHeight="1" x14ac:dyDescent="0.25">
      <c r="A160" s="4">
        <v>38412</v>
      </c>
      <c r="B160" s="1">
        <v>2553</v>
      </c>
      <c r="C160">
        <f t="shared" si="7"/>
        <v>2005</v>
      </c>
      <c r="D160" s="6">
        <f t="shared" si="6"/>
        <v>0.9035835422504056</v>
      </c>
      <c r="E160" s="7">
        <f t="shared" si="8"/>
        <v>2825.4166666666665</v>
      </c>
    </row>
    <row r="161" spans="1:5" ht="15" customHeight="1" x14ac:dyDescent="0.25">
      <c r="A161" s="4">
        <v>38443</v>
      </c>
      <c r="B161" s="1">
        <v>2663</v>
      </c>
      <c r="C161">
        <f t="shared" si="7"/>
        <v>2005</v>
      </c>
      <c r="D161" s="6">
        <f t="shared" si="6"/>
        <v>0.94251585311900909</v>
      </c>
      <c r="E161" s="7">
        <f t="shared" si="8"/>
        <v>2825.4166666666665</v>
      </c>
    </row>
    <row r="162" spans="1:5" ht="15" customHeight="1" x14ac:dyDescent="0.25">
      <c r="A162" s="4">
        <v>38473</v>
      </c>
      <c r="B162" s="1">
        <v>2734</v>
      </c>
      <c r="C162">
        <f t="shared" si="7"/>
        <v>2005</v>
      </c>
      <c r="D162" s="6">
        <f t="shared" si="6"/>
        <v>0.96764489013419852</v>
      </c>
      <c r="E162" s="7">
        <f t="shared" si="8"/>
        <v>2825.4166666666665</v>
      </c>
    </row>
    <row r="163" spans="1:5" ht="15" customHeight="1" x14ac:dyDescent="0.25">
      <c r="A163" s="4">
        <v>38504</v>
      </c>
      <c r="B163" s="1">
        <v>2808</v>
      </c>
      <c r="C163">
        <f t="shared" si="7"/>
        <v>2005</v>
      </c>
      <c r="D163" s="6">
        <f t="shared" si="6"/>
        <v>0.99383571744580446</v>
      </c>
      <c r="E163" s="7">
        <f t="shared" si="8"/>
        <v>2825.4166666666665</v>
      </c>
    </row>
    <row r="164" spans="1:5" ht="15" customHeight="1" x14ac:dyDescent="0.25">
      <c r="A164" s="4">
        <v>38534</v>
      </c>
      <c r="B164" s="1">
        <v>2951</v>
      </c>
      <c r="C164">
        <f t="shared" si="7"/>
        <v>2005</v>
      </c>
      <c r="D164" s="6">
        <f t="shared" si="6"/>
        <v>1.044447721574989</v>
      </c>
      <c r="E164" s="7">
        <f t="shared" si="8"/>
        <v>2825.4166666666665</v>
      </c>
    </row>
    <row r="165" spans="1:5" ht="15" customHeight="1" x14ac:dyDescent="0.25">
      <c r="A165" s="4">
        <v>38565</v>
      </c>
      <c r="B165" s="1">
        <v>2819</v>
      </c>
      <c r="C165">
        <f t="shared" si="7"/>
        <v>2005</v>
      </c>
      <c r="D165" s="6">
        <f t="shared" si="6"/>
        <v>0.99772894853266481</v>
      </c>
      <c r="E165" s="7">
        <f t="shared" si="8"/>
        <v>2825.4166666666665</v>
      </c>
    </row>
    <row r="166" spans="1:5" ht="15" customHeight="1" x14ac:dyDescent="0.25">
      <c r="A166" s="4">
        <v>38596</v>
      </c>
      <c r="B166" s="1">
        <v>2813</v>
      </c>
      <c r="C166">
        <f t="shared" si="7"/>
        <v>2005</v>
      </c>
      <c r="D166" s="6">
        <f t="shared" si="6"/>
        <v>0.9956053679398319</v>
      </c>
      <c r="E166" s="7">
        <f t="shared" si="8"/>
        <v>2825.4166666666665</v>
      </c>
    </row>
    <row r="167" spans="1:5" ht="15" customHeight="1" x14ac:dyDescent="0.25">
      <c r="A167" s="4">
        <v>38626</v>
      </c>
      <c r="B167" s="1">
        <v>2832</v>
      </c>
      <c r="C167">
        <f t="shared" si="7"/>
        <v>2005</v>
      </c>
      <c r="D167" s="6">
        <f t="shared" si="6"/>
        <v>1.0023300398171362</v>
      </c>
      <c r="E167" s="7">
        <f t="shared" si="8"/>
        <v>2825.4166666666665</v>
      </c>
    </row>
    <row r="168" spans="1:5" ht="15" customHeight="1" x14ac:dyDescent="0.25">
      <c r="A168" s="4">
        <v>38657</v>
      </c>
      <c r="B168" s="1">
        <v>2968</v>
      </c>
      <c r="C168">
        <f t="shared" si="7"/>
        <v>2005</v>
      </c>
      <c r="D168" s="6">
        <f t="shared" si="6"/>
        <v>1.0504645332546823</v>
      </c>
      <c r="E168" s="7">
        <f t="shared" si="8"/>
        <v>2825.4166666666665</v>
      </c>
    </row>
    <row r="169" spans="1:5" ht="15" customHeight="1" x14ac:dyDescent="0.25">
      <c r="A169" s="4">
        <v>38687</v>
      </c>
      <c r="B169" s="1">
        <v>4186</v>
      </c>
      <c r="C169">
        <f t="shared" si="7"/>
        <v>2005</v>
      </c>
      <c r="D169" s="6">
        <f t="shared" si="6"/>
        <v>1.4815513935997642</v>
      </c>
      <c r="E169" s="7">
        <f t="shared" si="8"/>
        <v>2825.4166666666665</v>
      </c>
    </row>
    <row r="170" spans="1:5" ht="15" customHeight="1" x14ac:dyDescent="0.25">
      <c r="A170" s="4">
        <v>38718</v>
      </c>
      <c r="B170" s="1">
        <v>2462</v>
      </c>
      <c r="C170">
        <f t="shared" si="7"/>
        <v>2006</v>
      </c>
      <c r="D170" s="6">
        <f t="shared" si="6"/>
        <v>0.80560630436560954</v>
      </c>
      <c r="E170" s="7">
        <f t="shared" si="8"/>
        <v>3056.0833333333335</v>
      </c>
    </row>
    <row r="171" spans="1:5" ht="15" customHeight="1" x14ac:dyDescent="0.25">
      <c r="A171" s="4">
        <v>38749</v>
      </c>
      <c r="B171" s="1">
        <v>2560</v>
      </c>
      <c r="C171">
        <f t="shared" si="7"/>
        <v>2006</v>
      </c>
      <c r="D171" s="6">
        <f t="shared" si="6"/>
        <v>0.83767349276034131</v>
      </c>
      <c r="E171" s="7">
        <f t="shared" si="8"/>
        <v>3056.0833333333335</v>
      </c>
    </row>
    <row r="172" spans="1:5" ht="15" customHeight="1" x14ac:dyDescent="0.25">
      <c r="A172" s="4">
        <v>38777</v>
      </c>
      <c r="B172" s="1">
        <v>2799</v>
      </c>
      <c r="C172">
        <f t="shared" si="7"/>
        <v>2006</v>
      </c>
      <c r="D172" s="6">
        <f t="shared" si="6"/>
        <v>0.91587816649851383</v>
      </c>
      <c r="E172" s="7">
        <f t="shared" si="8"/>
        <v>3056.0833333333335</v>
      </c>
    </row>
    <row r="173" spans="1:5" ht="15" customHeight="1" x14ac:dyDescent="0.25">
      <c r="A173" s="4">
        <v>38808</v>
      </c>
      <c r="B173" s="1">
        <v>2840</v>
      </c>
      <c r="C173">
        <f t="shared" si="7"/>
        <v>2006</v>
      </c>
      <c r="D173" s="6">
        <f t="shared" si="6"/>
        <v>0.92929403103100372</v>
      </c>
      <c r="E173" s="7">
        <f t="shared" si="8"/>
        <v>3056.0833333333335</v>
      </c>
    </row>
    <row r="174" spans="1:5" ht="15" customHeight="1" x14ac:dyDescent="0.25">
      <c r="A174" s="4">
        <v>38838</v>
      </c>
      <c r="B174" s="1">
        <v>3072</v>
      </c>
      <c r="C174">
        <f t="shared" si="7"/>
        <v>2006</v>
      </c>
      <c r="D174" s="6">
        <f t="shared" si="6"/>
        <v>1.0052081913124096</v>
      </c>
      <c r="E174" s="7">
        <f t="shared" si="8"/>
        <v>3056.0833333333335</v>
      </c>
    </row>
    <row r="175" spans="1:5" ht="15" customHeight="1" x14ac:dyDescent="0.25">
      <c r="A175" s="4">
        <v>38869</v>
      </c>
      <c r="B175" s="1">
        <v>3112</v>
      </c>
      <c r="C175">
        <f t="shared" si="7"/>
        <v>2006</v>
      </c>
      <c r="D175" s="6">
        <f t="shared" si="6"/>
        <v>1.01829683963679</v>
      </c>
      <c r="E175" s="7">
        <f t="shared" si="8"/>
        <v>3056.0833333333335</v>
      </c>
    </row>
    <row r="176" spans="1:5" ht="15" customHeight="1" x14ac:dyDescent="0.25">
      <c r="A176" s="4">
        <v>38899</v>
      </c>
      <c r="B176" s="1">
        <v>3176</v>
      </c>
      <c r="C176">
        <f t="shared" si="7"/>
        <v>2006</v>
      </c>
      <c r="D176" s="6">
        <f t="shared" si="6"/>
        <v>1.0392386769557984</v>
      </c>
      <c r="E176" s="7">
        <f t="shared" si="8"/>
        <v>3056.0833333333339</v>
      </c>
    </row>
    <row r="177" spans="1:5" ht="15" customHeight="1" x14ac:dyDescent="0.25">
      <c r="A177" s="4">
        <v>38930</v>
      </c>
      <c r="B177" s="1">
        <v>3082</v>
      </c>
      <c r="C177">
        <f t="shared" si="7"/>
        <v>2006</v>
      </c>
      <c r="D177" s="6">
        <f t="shared" si="6"/>
        <v>1.0084803533935047</v>
      </c>
      <c r="E177" s="7">
        <f t="shared" si="8"/>
        <v>3056.0833333333335</v>
      </c>
    </row>
    <row r="178" spans="1:5" ht="15" customHeight="1" x14ac:dyDescent="0.25">
      <c r="A178" s="4">
        <v>38961</v>
      </c>
      <c r="B178" s="1">
        <v>3059</v>
      </c>
      <c r="C178">
        <f t="shared" si="7"/>
        <v>2006</v>
      </c>
      <c r="D178" s="6">
        <f t="shared" si="6"/>
        <v>1.000954380606986</v>
      </c>
      <c r="E178" s="7">
        <f t="shared" si="8"/>
        <v>3056.0833333333335</v>
      </c>
    </row>
    <row r="179" spans="1:5" ht="15" customHeight="1" x14ac:dyDescent="0.25">
      <c r="A179" s="4">
        <v>38991</v>
      </c>
      <c r="B179" s="1">
        <v>2965</v>
      </c>
      <c r="C179">
        <f t="shared" si="7"/>
        <v>2006</v>
      </c>
      <c r="D179" s="6">
        <f t="shared" si="6"/>
        <v>0.97019605704469225</v>
      </c>
      <c r="E179" s="7">
        <f t="shared" si="8"/>
        <v>3056.0833333333335</v>
      </c>
    </row>
    <row r="180" spans="1:5" ht="15" customHeight="1" x14ac:dyDescent="0.25">
      <c r="A180" s="4">
        <v>39022</v>
      </c>
      <c r="B180" s="1">
        <v>3192</v>
      </c>
      <c r="C180">
        <f t="shared" si="7"/>
        <v>2006</v>
      </c>
      <c r="D180" s="6">
        <f t="shared" si="6"/>
        <v>1.0444741362855505</v>
      </c>
      <c r="E180" s="7">
        <f t="shared" si="8"/>
        <v>3056.0833333333339</v>
      </c>
    </row>
    <row r="181" spans="1:5" ht="15" customHeight="1" x14ac:dyDescent="0.25">
      <c r="A181" s="4">
        <v>39052</v>
      </c>
      <c r="B181" s="1">
        <v>4354</v>
      </c>
      <c r="C181">
        <f t="shared" si="7"/>
        <v>2006</v>
      </c>
      <c r="D181" s="6">
        <f t="shared" si="6"/>
        <v>1.4246993701087993</v>
      </c>
      <c r="E181" s="7">
        <f t="shared" si="8"/>
        <v>3056.0833333333335</v>
      </c>
    </row>
    <row r="182" spans="1:5" ht="15" customHeight="1" x14ac:dyDescent="0.25">
      <c r="A182" s="4">
        <v>39083</v>
      </c>
      <c r="B182" s="1">
        <v>2610</v>
      </c>
      <c r="C182">
        <f t="shared" si="7"/>
        <v>2007</v>
      </c>
      <c r="D182" s="6">
        <f t="shared" si="6"/>
        <v>0.8062191103789127</v>
      </c>
      <c r="E182" s="7">
        <f t="shared" si="8"/>
        <v>3237.3333333333335</v>
      </c>
    </row>
    <row r="183" spans="1:5" ht="15" customHeight="1" x14ac:dyDescent="0.25">
      <c r="A183" s="4">
        <v>39114</v>
      </c>
      <c r="B183" s="1">
        <v>2641</v>
      </c>
      <c r="C183">
        <f t="shared" si="7"/>
        <v>2007</v>
      </c>
      <c r="D183" s="6">
        <f t="shared" si="6"/>
        <v>0.81579489291598017</v>
      </c>
      <c r="E183" s="7">
        <f t="shared" si="8"/>
        <v>3237.3333333333335</v>
      </c>
    </row>
    <row r="184" spans="1:5" ht="15" customHeight="1" x14ac:dyDescent="0.25">
      <c r="A184" s="4">
        <v>39142</v>
      </c>
      <c r="B184" s="1">
        <v>3049</v>
      </c>
      <c r="C184">
        <f t="shared" si="7"/>
        <v>2007</v>
      </c>
      <c r="D184" s="6">
        <f t="shared" si="6"/>
        <v>0.94182454695222406</v>
      </c>
      <c r="E184" s="7">
        <f t="shared" si="8"/>
        <v>3237.3333333333335</v>
      </c>
    </row>
    <row r="185" spans="1:5" ht="15" customHeight="1" x14ac:dyDescent="0.25">
      <c r="A185" s="4">
        <v>39173</v>
      </c>
      <c r="B185" s="1">
        <v>2911</v>
      </c>
      <c r="C185">
        <f t="shared" si="7"/>
        <v>2007</v>
      </c>
      <c r="D185" s="6">
        <f t="shared" si="6"/>
        <v>0.89919686985172975</v>
      </c>
      <c r="E185" s="7">
        <f t="shared" si="8"/>
        <v>3237.3333333333335</v>
      </c>
    </row>
    <row r="186" spans="1:5" ht="15" customHeight="1" x14ac:dyDescent="0.25">
      <c r="A186" s="4">
        <v>39203</v>
      </c>
      <c r="B186" s="1">
        <v>3312</v>
      </c>
      <c r="C186">
        <f t="shared" si="7"/>
        <v>2007</v>
      </c>
      <c r="D186" s="6">
        <f t="shared" si="6"/>
        <v>1.0230642504118617</v>
      </c>
      <c r="E186" s="7">
        <f t="shared" si="8"/>
        <v>3237.333333333333</v>
      </c>
    </row>
    <row r="187" spans="1:5" ht="15" customHeight="1" x14ac:dyDescent="0.25">
      <c r="A187" s="4">
        <v>39234</v>
      </c>
      <c r="B187" s="1">
        <v>3422</v>
      </c>
      <c r="C187">
        <f t="shared" si="7"/>
        <v>2007</v>
      </c>
      <c r="D187" s="6">
        <f t="shared" si="6"/>
        <v>1.0570428336079076</v>
      </c>
      <c r="E187" s="7">
        <f t="shared" si="8"/>
        <v>3237.3333333333335</v>
      </c>
    </row>
    <row r="188" spans="1:5" ht="15" customHeight="1" x14ac:dyDescent="0.25">
      <c r="A188" s="4">
        <v>39264</v>
      </c>
      <c r="B188" s="1">
        <v>3383</v>
      </c>
      <c r="C188">
        <f t="shared" si="7"/>
        <v>2007</v>
      </c>
      <c r="D188" s="6">
        <f t="shared" si="6"/>
        <v>1.0449958813838549</v>
      </c>
      <c r="E188" s="7">
        <f t="shared" si="8"/>
        <v>3237.3333333333335</v>
      </c>
    </row>
    <row r="189" spans="1:5" ht="15" customHeight="1" x14ac:dyDescent="0.25">
      <c r="A189" s="4">
        <v>39295</v>
      </c>
      <c r="B189" s="1">
        <v>3357</v>
      </c>
      <c r="C189">
        <f t="shared" si="7"/>
        <v>2007</v>
      </c>
      <c r="D189" s="6">
        <f t="shared" si="6"/>
        <v>1.0369645799011531</v>
      </c>
      <c r="E189" s="7">
        <f t="shared" si="8"/>
        <v>3237.3333333333335</v>
      </c>
    </row>
    <row r="190" spans="1:5" ht="15" customHeight="1" x14ac:dyDescent="0.25">
      <c r="A190" s="4">
        <v>39326</v>
      </c>
      <c r="B190" s="1">
        <v>3123</v>
      </c>
      <c r="C190">
        <f t="shared" si="7"/>
        <v>2007</v>
      </c>
      <c r="D190" s="6">
        <f t="shared" si="6"/>
        <v>0.96468286655683688</v>
      </c>
      <c r="E190" s="7">
        <f t="shared" si="8"/>
        <v>3237.3333333333335</v>
      </c>
    </row>
    <row r="191" spans="1:5" ht="15" customHeight="1" x14ac:dyDescent="0.25">
      <c r="A191" s="4">
        <v>39356</v>
      </c>
      <c r="B191" s="1">
        <v>3158</v>
      </c>
      <c r="C191">
        <f t="shared" si="7"/>
        <v>2007</v>
      </c>
      <c r="D191" s="6">
        <f t="shared" si="6"/>
        <v>0.97549423393739698</v>
      </c>
      <c r="E191" s="7">
        <f t="shared" si="8"/>
        <v>3237.3333333333335</v>
      </c>
    </row>
    <row r="192" spans="1:5" ht="15" customHeight="1" x14ac:dyDescent="0.25">
      <c r="A192" s="4">
        <v>39387</v>
      </c>
      <c r="B192" s="1">
        <v>3374</v>
      </c>
      <c r="C192">
        <f t="shared" si="7"/>
        <v>2007</v>
      </c>
      <c r="D192" s="6">
        <f t="shared" si="6"/>
        <v>1.0422158154859966</v>
      </c>
      <c r="E192" s="7">
        <f t="shared" si="8"/>
        <v>3237.3333333333335</v>
      </c>
    </row>
    <row r="193" spans="1:5" ht="15" customHeight="1" x14ac:dyDescent="0.25">
      <c r="A193" s="4">
        <v>39417</v>
      </c>
      <c r="B193" s="1">
        <v>4508</v>
      </c>
      <c r="C193">
        <f t="shared" si="7"/>
        <v>2007</v>
      </c>
      <c r="D193" s="6">
        <f t="shared" si="6"/>
        <v>1.3925041186161449</v>
      </c>
      <c r="E193" s="7">
        <f t="shared" si="8"/>
        <v>3237.3333333333335</v>
      </c>
    </row>
    <row r="194" spans="1:5" ht="15" customHeight="1" x14ac:dyDescent="0.25">
      <c r="A194" s="4">
        <v>39448</v>
      </c>
      <c r="B194" s="1">
        <v>2767</v>
      </c>
      <c r="C194">
        <f t="shared" si="7"/>
        <v>2008</v>
      </c>
      <c r="D194" s="6">
        <f t="shared" ref="D194:D217" si="9">B194/AVERAGEIF($C$2:$C$217,C194,$B$2:$B$217)</f>
        <v>0.8042435692486557</v>
      </c>
      <c r="E194" s="7">
        <f t="shared" si="8"/>
        <v>3440.5</v>
      </c>
    </row>
    <row r="195" spans="1:5" ht="15" customHeight="1" x14ac:dyDescent="0.25">
      <c r="A195" s="4">
        <v>39479</v>
      </c>
      <c r="B195" s="1">
        <v>2910</v>
      </c>
      <c r="C195">
        <f t="shared" ref="C195:C217" si="10">YEAR(A195)</f>
        <v>2008</v>
      </c>
      <c r="D195" s="6">
        <f t="shared" si="9"/>
        <v>0.84580729545124256</v>
      </c>
      <c r="E195" s="7">
        <f t="shared" ref="E195:E217" si="11">B195/D195</f>
        <v>3440.5</v>
      </c>
    </row>
    <row r="196" spans="1:5" ht="15" customHeight="1" x14ac:dyDescent="0.25">
      <c r="A196" s="4">
        <v>39508</v>
      </c>
      <c r="B196" s="1">
        <v>3106</v>
      </c>
      <c r="C196">
        <f t="shared" si="10"/>
        <v>2008</v>
      </c>
      <c r="D196" s="6">
        <f t="shared" si="9"/>
        <v>0.90277575933730558</v>
      </c>
      <c r="E196" s="7">
        <f t="shared" si="11"/>
        <v>3440.5</v>
      </c>
    </row>
    <row r="197" spans="1:5" ht="15" customHeight="1" x14ac:dyDescent="0.25">
      <c r="A197" s="4">
        <v>39539</v>
      </c>
      <c r="B197" s="1">
        <v>3126</v>
      </c>
      <c r="C197">
        <f t="shared" si="10"/>
        <v>2008</v>
      </c>
      <c r="D197" s="6">
        <f t="shared" si="9"/>
        <v>0.90858886789710802</v>
      </c>
      <c r="E197" s="7">
        <f t="shared" si="11"/>
        <v>3440.5</v>
      </c>
    </row>
    <row r="198" spans="1:5" ht="15" customHeight="1" x14ac:dyDescent="0.25">
      <c r="A198" s="4">
        <v>39569</v>
      </c>
      <c r="B198" s="1">
        <v>3574</v>
      </c>
      <c r="C198">
        <f t="shared" si="10"/>
        <v>2008</v>
      </c>
      <c r="D198" s="6">
        <f t="shared" si="9"/>
        <v>1.0388024996366807</v>
      </c>
      <c r="E198" s="7">
        <f t="shared" si="11"/>
        <v>3440.5</v>
      </c>
    </row>
    <row r="199" spans="1:5" ht="15" customHeight="1" x14ac:dyDescent="0.25">
      <c r="A199" s="4">
        <v>39600</v>
      </c>
      <c r="B199" s="1">
        <v>3438</v>
      </c>
      <c r="C199">
        <f t="shared" si="10"/>
        <v>2008</v>
      </c>
      <c r="D199" s="6">
        <f t="shared" si="9"/>
        <v>0.99927336143002465</v>
      </c>
      <c r="E199" s="7">
        <f t="shared" si="11"/>
        <v>3440.5</v>
      </c>
    </row>
    <row r="200" spans="1:5" ht="15" customHeight="1" x14ac:dyDescent="0.25">
      <c r="A200" s="4">
        <v>39630</v>
      </c>
      <c r="B200" s="1">
        <v>3691</v>
      </c>
      <c r="C200">
        <f t="shared" si="10"/>
        <v>2008</v>
      </c>
      <c r="D200" s="6">
        <f t="shared" si="9"/>
        <v>1.0728091847115244</v>
      </c>
      <c r="E200" s="7">
        <f t="shared" si="11"/>
        <v>3440.5</v>
      </c>
    </row>
    <row r="201" spans="1:5" ht="15" customHeight="1" x14ac:dyDescent="0.25">
      <c r="A201" s="4">
        <v>39661</v>
      </c>
      <c r="B201" s="1">
        <v>3647</v>
      </c>
      <c r="C201">
        <f t="shared" si="10"/>
        <v>2008</v>
      </c>
      <c r="D201" s="6">
        <f t="shared" si="9"/>
        <v>1.0600203458799593</v>
      </c>
      <c r="E201" s="7">
        <f t="shared" si="11"/>
        <v>3440.5</v>
      </c>
    </row>
    <row r="202" spans="1:5" ht="15" customHeight="1" x14ac:dyDescent="0.25">
      <c r="A202" s="4">
        <v>39692</v>
      </c>
      <c r="B202" s="1">
        <v>3303</v>
      </c>
      <c r="C202">
        <f t="shared" si="10"/>
        <v>2008</v>
      </c>
      <c r="D202" s="6">
        <f t="shared" si="9"/>
        <v>0.96003487865135884</v>
      </c>
      <c r="E202" s="7">
        <f t="shared" si="11"/>
        <v>3440.5</v>
      </c>
    </row>
    <row r="203" spans="1:5" ht="15" customHeight="1" x14ac:dyDescent="0.25">
      <c r="A203" s="4">
        <v>39722</v>
      </c>
      <c r="B203" s="1">
        <v>3516</v>
      </c>
      <c r="C203">
        <f t="shared" si="10"/>
        <v>2008</v>
      </c>
      <c r="D203" s="6">
        <f t="shared" si="9"/>
        <v>1.021944484813254</v>
      </c>
      <c r="E203" s="7">
        <f t="shared" si="11"/>
        <v>3440.5</v>
      </c>
    </row>
    <row r="204" spans="1:5" ht="15" customHeight="1" x14ac:dyDescent="0.25">
      <c r="A204" s="4">
        <v>39753</v>
      </c>
      <c r="B204" s="1">
        <v>3548</v>
      </c>
      <c r="C204">
        <f t="shared" si="10"/>
        <v>2008</v>
      </c>
      <c r="D204" s="6">
        <f t="shared" si="9"/>
        <v>1.0312454585089377</v>
      </c>
      <c r="E204" s="7">
        <f t="shared" si="11"/>
        <v>3440.5</v>
      </c>
    </row>
    <row r="205" spans="1:5" ht="15" customHeight="1" x14ac:dyDescent="0.25">
      <c r="A205" s="4">
        <v>39783</v>
      </c>
      <c r="B205" s="1">
        <v>4660</v>
      </c>
      <c r="C205">
        <f t="shared" si="10"/>
        <v>2008</v>
      </c>
      <c r="D205" s="6">
        <f t="shared" si="9"/>
        <v>1.3544542944339486</v>
      </c>
      <c r="E205" s="7">
        <f t="shared" si="11"/>
        <v>3440.5</v>
      </c>
    </row>
    <row r="206" spans="1:5" ht="15" customHeight="1" x14ac:dyDescent="0.25">
      <c r="A206" s="4">
        <v>39814</v>
      </c>
      <c r="B206" s="1">
        <v>3036</v>
      </c>
      <c r="C206">
        <f t="shared" si="10"/>
        <v>2009</v>
      </c>
      <c r="D206" s="6">
        <f t="shared" si="9"/>
        <v>0.87419316136772651</v>
      </c>
      <c r="E206" s="7">
        <f t="shared" si="11"/>
        <v>3472.9166666666665</v>
      </c>
    </row>
    <row r="207" spans="1:5" ht="15" customHeight="1" x14ac:dyDescent="0.25">
      <c r="A207" s="4">
        <v>39845</v>
      </c>
      <c r="B207" s="1">
        <v>2897</v>
      </c>
      <c r="C207">
        <f t="shared" si="10"/>
        <v>2009</v>
      </c>
      <c r="D207" s="6">
        <f t="shared" si="9"/>
        <v>0.83416916616676673</v>
      </c>
      <c r="E207" s="7">
        <f t="shared" si="11"/>
        <v>3472.9166666666665</v>
      </c>
    </row>
    <row r="208" spans="1:5" ht="15" customHeight="1" x14ac:dyDescent="0.25">
      <c r="A208" s="4">
        <v>39873</v>
      </c>
      <c r="B208" s="1">
        <v>3140</v>
      </c>
      <c r="C208">
        <f t="shared" si="10"/>
        <v>2009</v>
      </c>
      <c r="D208" s="6">
        <f t="shared" si="9"/>
        <v>0.90413917216556694</v>
      </c>
      <c r="E208" s="7">
        <f t="shared" si="11"/>
        <v>3472.9166666666665</v>
      </c>
    </row>
    <row r="209" spans="1:5" ht="15" customHeight="1" x14ac:dyDescent="0.25">
      <c r="A209" s="4">
        <v>39904</v>
      </c>
      <c r="B209" s="1">
        <v>3256</v>
      </c>
      <c r="C209">
        <f t="shared" si="10"/>
        <v>2009</v>
      </c>
      <c r="D209" s="6">
        <f t="shared" si="9"/>
        <v>0.9375404919016197</v>
      </c>
      <c r="E209" s="7">
        <f t="shared" si="11"/>
        <v>3472.9166666666665</v>
      </c>
    </row>
    <row r="210" spans="1:5" ht="15" customHeight="1" x14ac:dyDescent="0.25">
      <c r="A210" s="4">
        <v>39934</v>
      </c>
      <c r="B210" s="1">
        <v>3606</v>
      </c>
      <c r="C210">
        <f t="shared" si="10"/>
        <v>2009</v>
      </c>
      <c r="D210" s="6">
        <f t="shared" si="9"/>
        <v>1.0383203359328135</v>
      </c>
      <c r="E210" s="7">
        <f t="shared" si="11"/>
        <v>3472.9166666666665</v>
      </c>
    </row>
    <row r="211" spans="1:5" ht="15" customHeight="1" x14ac:dyDescent="0.25">
      <c r="A211" s="4">
        <v>39965</v>
      </c>
      <c r="B211" s="1">
        <v>3437</v>
      </c>
      <c r="C211">
        <f t="shared" si="10"/>
        <v>2009</v>
      </c>
      <c r="D211" s="6">
        <f t="shared" si="9"/>
        <v>0.98965806838632275</v>
      </c>
      <c r="E211" s="7">
        <f t="shared" si="11"/>
        <v>3472.9166666666665</v>
      </c>
    </row>
    <row r="212" spans="1:5" ht="15" customHeight="1" x14ac:dyDescent="0.25">
      <c r="A212" s="4">
        <v>39995</v>
      </c>
      <c r="B212" s="1">
        <v>3692</v>
      </c>
      <c r="C212">
        <f t="shared" si="10"/>
        <v>2009</v>
      </c>
      <c r="D212" s="6">
        <f t="shared" si="9"/>
        <v>1.0630833833233353</v>
      </c>
      <c r="E212" s="7">
        <f t="shared" si="11"/>
        <v>3472.916666666667</v>
      </c>
    </row>
    <row r="213" spans="1:5" ht="15" customHeight="1" x14ac:dyDescent="0.25">
      <c r="A213" s="4">
        <v>40026</v>
      </c>
      <c r="B213" s="1">
        <v>3524</v>
      </c>
      <c r="C213">
        <f t="shared" si="10"/>
        <v>2009</v>
      </c>
      <c r="D213" s="6">
        <f t="shared" si="9"/>
        <v>1.0147090581883624</v>
      </c>
      <c r="E213" s="7">
        <f t="shared" si="11"/>
        <v>3472.9166666666665</v>
      </c>
    </row>
    <row r="214" spans="1:5" ht="15" customHeight="1" x14ac:dyDescent="0.25">
      <c r="A214" s="4">
        <v>40057</v>
      </c>
      <c r="B214" s="1">
        <v>3376</v>
      </c>
      <c r="C214">
        <f t="shared" si="10"/>
        <v>2009</v>
      </c>
      <c r="D214" s="6">
        <f t="shared" si="9"/>
        <v>0.97209358128374335</v>
      </c>
      <c r="E214" s="7">
        <f t="shared" si="11"/>
        <v>3472.9166666666665</v>
      </c>
    </row>
    <row r="215" spans="1:5" ht="15" customHeight="1" x14ac:dyDescent="0.25">
      <c r="A215" s="4">
        <v>40087</v>
      </c>
      <c r="B215" s="1">
        <v>3536</v>
      </c>
      <c r="C215">
        <f t="shared" si="10"/>
        <v>2009</v>
      </c>
      <c r="D215" s="6">
        <f t="shared" si="9"/>
        <v>1.0181643671265748</v>
      </c>
      <c r="E215" s="7">
        <f t="shared" si="11"/>
        <v>3472.9166666666665</v>
      </c>
    </row>
    <row r="216" spans="1:5" ht="15" customHeight="1" x14ac:dyDescent="0.25">
      <c r="A216" s="4">
        <v>40118</v>
      </c>
      <c r="B216" s="1">
        <v>3455</v>
      </c>
      <c r="C216">
        <f t="shared" si="10"/>
        <v>2009</v>
      </c>
      <c r="D216" s="6">
        <f t="shared" si="9"/>
        <v>0.99484103179364136</v>
      </c>
      <c r="E216" s="7">
        <f t="shared" si="11"/>
        <v>3472.9166666666665</v>
      </c>
    </row>
    <row r="217" spans="1:5" ht="15" customHeight="1" x14ac:dyDescent="0.25">
      <c r="A217" s="4">
        <v>40148</v>
      </c>
      <c r="B217" s="1">
        <v>4720</v>
      </c>
      <c r="C217">
        <f t="shared" si="10"/>
        <v>2009</v>
      </c>
      <c r="D217" s="6">
        <f t="shared" si="9"/>
        <v>1.3590881823635275</v>
      </c>
      <c r="E217" s="7">
        <f t="shared" si="11"/>
        <v>3472.9166666666661</v>
      </c>
    </row>
  </sheetData>
  <pageMargins left="0.75" right="0.75" top="1" bottom="1" header="0.5" footer="0.5"/>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workbookViewId="0"/>
  </sheetViews>
  <sheetFormatPr defaultColWidth="30.7109375" defaultRowHeight="15" x14ac:dyDescent="0.25"/>
  <cols>
    <col min="1" max="1" width="30.7109375" style="9"/>
    <col min="2" max="16384" width="30.7109375" style="8"/>
  </cols>
  <sheetData>
    <row r="1" spans="1:20" x14ac:dyDescent="0.25">
      <c r="A1" s="9" t="s">
        <v>14</v>
      </c>
      <c r="B1" s="8" t="s">
        <v>15</v>
      </c>
      <c r="C1" s="8" t="s">
        <v>5</v>
      </c>
      <c r="D1" s="8">
        <v>5</v>
      </c>
      <c r="E1" s="8" t="s">
        <v>6</v>
      </c>
      <c r="F1" s="8">
        <v>5</v>
      </c>
      <c r="G1" s="8" t="s">
        <v>7</v>
      </c>
      <c r="H1" s="8">
        <v>0</v>
      </c>
      <c r="I1" s="8" t="s">
        <v>8</v>
      </c>
      <c r="J1" s="8">
        <v>1</v>
      </c>
      <c r="K1" s="8" t="s">
        <v>9</v>
      </c>
      <c r="L1" s="8">
        <v>0</v>
      </c>
      <c r="M1" s="8" t="s">
        <v>10</v>
      </c>
      <c r="N1" s="8">
        <v>0</v>
      </c>
      <c r="O1" s="8" t="s">
        <v>11</v>
      </c>
      <c r="P1" s="8">
        <v>1</v>
      </c>
      <c r="Q1" s="8" t="s">
        <v>12</v>
      </c>
      <c r="R1" s="8">
        <v>0</v>
      </c>
      <c r="S1" s="8" t="s">
        <v>13</v>
      </c>
      <c r="T1" s="8">
        <v>0</v>
      </c>
    </row>
    <row r="2" spans="1:20" x14ac:dyDescent="0.25">
      <c r="A2" s="9" t="s">
        <v>16</v>
      </c>
      <c r="B2" s="8" t="s">
        <v>17</v>
      </c>
    </row>
    <row r="3" spans="1:20" x14ac:dyDescent="0.25">
      <c r="A3" s="9" t="s">
        <v>18</v>
      </c>
      <c r="B3" s="8" t="b">
        <f>IF(B10&gt;256,"TripUpST110AndEarlier",FALSE)</f>
        <v>0</v>
      </c>
    </row>
    <row r="4" spans="1:20" x14ac:dyDescent="0.25">
      <c r="A4" s="9" t="s">
        <v>19</v>
      </c>
      <c r="B4" s="8" t="s">
        <v>20</v>
      </c>
    </row>
    <row r="5" spans="1:20" x14ac:dyDescent="0.25">
      <c r="A5" s="9" t="s">
        <v>21</v>
      </c>
      <c r="B5" s="8" t="b">
        <v>1</v>
      </c>
    </row>
    <row r="6" spans="1:20" x14ac:dyDescent="0.25">
      <c r="A6" s="9" t="s">
        <v>22</v>
      </c>
      <c r="B6" s="8" t="b">
        <v>1</v>
      </c>
    </row>
    <row r="7" spans="1:20" x14ac:dyDescent="0.25">
      <c r="A7" s="9" t="s">
        <v>23</v>
      </c>
      <c r="B7" s="8">
        <f>Data!$A$1:$E$217</f>
        <v>1786</v>
      </c>
    </row>
    <row r="8" spans="1:20" x14ac:dyDescent="0.25">
      <c r="A8" s="9" t="s">
        <v>24</v>
      </c>
      <c r="B8" s="8">
        <v>1</v>
      </c>
    </row>
    <row r="9" spans="1:20" x14ac:dyDescent="0.25">
      <c r="A9" s="9" t="s">
        <v>25</v>
      </c>
      <c r="B9" s="8">
        <f>1</f>
        <v>1</v>
      </c>
    </row>
    <row r="10" spans="1:20" x14ac:dyDescent="0.25">
      <c r="A10" s="9" t="s">
        <v>26</v>
      </c>
      <c r="B10" s="8">
        <v>5</v>
      </c>
    </row>
    <row r="12" spans="1:20" x14ac:dyDescent="0.25">
      <c r="A12" s="9" t="s">
        <v>27</v>
      </c>
      <c r="B12" s="8" t="s">
        <v>28</v>
      </c>
      <c r="C12" s="8" t="s">
        <v>29</v>
      </c>
      <c r="D12" s="8" t="s">
        <v>30</v>
      </c>
      <c r="E12" s="8" t="b">
        <v>1</v>
      </c>
      <c r="F12" s="8">
        <v>0</v>
      </c>
      <c r="G12" s="8">
        <v>4</v>
      </c>
    </row>
    <row r="13" spans="1:20" x14ac:dyDescent="0.25">
      <c r="A13" s="9" t="s">
        <v>31</v>
      </c>
      <c r="B13" s="8">
        <f>Data!$A$1:$A$217</f>
        <v>33939</v>
      </c>
    </row>
    <row r="14" spans="1:20" x14ac:dyDescent="0.25">
      <c r="A14" s="9" t="s">
        <v>32</v>
      </c>
    </row>
    <row r="15" spans="1:20" x14ac:dyDescent="0.25">
      <c r="A15" s="9" t="s">
        <v>33</v>
      </c>
      <c r="B15" s="8" t="s">
        <v>34</v>
      </c>
      <c r="C15" s="8" t="s">
        <v>35</v>
      </c>
      <c r="D15" s="8" t="s">
        <v>36</v>
      </c>
      <c r="E15" s="8" t="b">
        <v>1</v>
      </c>
      <c r="F15" s="8">
        <v>0</v>
      </c>
      <c r="G15" s="8">
        <v>4</v>
      </c>
    </row>
    <row r="16" spans="1:20" x14ac:dyDescent="0.25">
      <c r="A16" s="9" t="s">
        <v>37</v>
      </c>
      <c r="B16" s="8">
        <f>Data!$B$1:$B$217</f>
        <v>1688</v>
      </c>
    </row>
    <row r="17" spans="1:7" x14ac:dyDescent="0.25">
      <c r="A17" s="9" t="s">
        <v>38</v>
      </c>
    </row>
    <row r="18" spans="1:7" x14ac:dyDescent="0.25">
      <c r="A18" s="9" t="s">
        <v>39</v>
      </c>
      <c r="B18" s="8" t="s">
        <v>40</v>
      </c>
      <c r="C18" s="8" t="s">
        <v>41</v>
      </c>
      <c r="D18" s="8" t="s">
        <v>42</v>
      </c>
      <c r="E18" s="8" t="b">
        <v>1</v>
      </c>
      <c r="F18" s="8">
        <v>0</v>
      </c>
      <c r="G18" s="8">
        <v>4</v>
      </c>
    </row>
    <row r="19" spans="1:7" x14ac:dyDescent="0.25">
      <c r="A19" s="9" t="s">
        <v>43</v>
      </c>
      <c r="B19" s="8">
        <f>Data!$C$1:$C$217</f>
        <v>1993</v>
      </c>
    </row>
    <row r="20" spans="1:7" x14ac:dyDescent="0.25">
      <c r="A20" s="9" t="s">
        <v>44</v>
      </c>
    </row>
    <row r="21" spans="1:7" x14ac:dyDescent="0.25">
      <c r="A21" s="9" t="s">
        <v>45</v>
      </c>
      <c r="B21" s="8" t="s">
        <v>46</v>
      </c>
      <c r="C21" s="8" t="s">
        <v>47</v>
      </c>
      <c r="D21" s="8" t="s">
        <v>48</v>
      </c>
      <c r="E21" s="8" t="b">
        <v>1</v>
      </c>
      <c r="F21" s="8">
        <v>0</v>
      </c>
      <c r="G21" s="8">
        <v>4</v>
      </c>
    </row>
    <row r="22" spans="1:7" x14ac:dyDescent="0.25">
      <c r="A22" s="9" t="s">
        <v>49</v>
      </c>
      <c r="B22" s="8">
        <f>Data!$D$1:$D$217</f>
        <v>0.95058823529411762</v>
      </c>
    </row>
    <row r="23" spans="1:7" x14ac:dyDescent="0.25">
      <c r="A23" s="9" t="s">
        <v>50</v>
      </c>
    </row>
    <row r="24" spans="1:7" x14ac:dyDescent="0.25">
      <c r="A24" s="9" t="s">
        <v>51</v>
      </c>
      <c r="B24" s="8" t="s">
        <v>52</v>
      </c>
      <c r="C24" s="8" t="s">
        <v>53</v>
      </c>
      <c r="D24" s="8" t="s">
        <v>54</v>
      </c>
      <c r="E24" s="8" t="b">
        <v>1</v>
      </c>
      <c r="F24" s="8">
        <v>0</v>
      </c>
      <c r="G24" s="8">
        <v>4</v>
      </c>
    </row>
    <row r="25" spans="1:7" x14ac:dyDescent="0.25">
      <c r="A25" s="9" t="s">
        <v>55</v>
      </c>
      <c r="B25" s="8">
        <f>Data!$E$1:$E$217</f>
        <v>1806.2500000000002</v>
      </c>
    </row>
    <row r="26" spans="1:7" x14ac:dyDescent="0.25">
      <c r="A26" s="9" t="s">
        <v>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Source</vt:lpstr>
      <vt:lpstr>Data</vt:lpstr>
      <vt:lpstr>_STDS_DG199CC740</vt:lpstr>
      <vt:lpstr>ST_Deseasonalizedsales</vt:lpstr>
      <vt:lpstr>ST_Month</vt:lpstr>
      <vt:lpstr>ST_Seasonalindexwithinyear</vt:lpstr>
      <vt:lpstr>ST_TotalSales</vt:lpstr>
      <vt:lpstr>ST_Year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2010-01-11T03:34:34Z</dcterms:created>
  <dcterms:modified xsi:type="dcterms:W3CDTF">2012-10-12T17:39:59Z</dcterms:modified>
</cp:coreProperties>
</file>